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7580" windowHeight="6285"/>
  </bookViews>
  <sheets>
    <sheet name="Tabelle1" sheetId="13" r:id="rId1"/>
    <sheet name="Fall 1" sheetId="1" r:id="rId2"/>
    <sheet name="Fall 2" sheetId="4" r:id="rId3"/>
    <sheet name="Fall 3" sheetId="9" r:id="rId4"/>
    <sheet name="Fall 4" sheetId="6" r:id="rId5"/>
    <sheet name="Fall 5" sheetId="8" r:id="rId6"/>
    <sheet name="Fall 6" sheetId="5" r:id="rId7"/>
    <sheet name="Fall 7" sheetId="7" r:id="rId8"/>
    <sheet name="Fall 8" sheetId="12" r:id="rId9"/>
    <sheet name="Fall 9" sheetId="11" r:id="rId10"/>
    <sheet name="Fall 10" sheetId="10" r:id="rId11"/>
    <sheet name="Zusammenfassung" sheetId="3" r:id="rId12"/>
  </sheets>
  <definedNames>
    <definedName name="_xlnm.Print_Area" localSheetId="1">'Fall 1'!$A$1:$D$162</definedName>
    <definedName name="_xlnm.Print_Area" localSheetId="10">'Fall 10'!$A$1:$D$162</definedName>
    <definedName name="_xlnm.Print_Area" localSheetId="2">'Fall 2'!$A$1:$D$162</definedName>
    <definedName name="_xlnm.Print_Area" localSheetId="3">'Fall 3'!$A$1:$D$162</definedName>
    <definedName name="_xlnm.Print_Area" localSheetId="4">'Fall 4'!$A$1:$D$162</definedName>
    <definedName name="_xlnm.Print_Area" localSheetId="5">'Fall 5'!$A$1:$D$162</definedName>
    <definedName name="_xlnm.Print_Area" localSheetId="6">'Fall 6'!$A$1:$D$162</definedName>
    <definedName name="_xlnm.Print_Area" localSheetId="7">'Fall 7'!$A$1:$D$162</definedName>
    <definedName name="_xlnm.Print_Area" localSheetId="8">'Fall 8'!$A$1:$D$162</definedName>
    <definedName name="_xlnm.Print_Area" localSheetId="9">'Fall 9'!$A$1:$D$162</definedName>
    <definedName name="_xlnm.Print_Area" localSheetId="11">Zusammenfassung!$A$1:$L$13</definedName>
  </definedNames>
  <calcPr calcId="145621"/>
</workbook>
</file>

<file path=xl/calcChain.xml><?xml version="1.0" encoding="utf-8"?>
<calcChain xmlns="http://schemas.openxmlformats.org/spreadsheetml/2006/main">
  <c r="I11" i="3" l="1"/>
  <c r="L13" i="3"/>
  <c r="K13" i="3"/>
  <c r="J13" i="3"/>
  <c r="I13" i="3"/>
  <c r="H13" i="3"/>
  <c r="G13" i="3"/>
  <c r="F13" i="3"/>
  <c r="E13" i="3"/>
  <c r="D13" i="3"/>
  <c r="C13" i="3"/>
  <c r="B13" i="3"/>
  <c r="A13" i="3"/>
  <c r="L12" i="3"/>
  <c r="K12" i="3"/>
  <c r="J12" i="3"/>
  <c r="I12" i="3"/>
  <c r="H12" i="3"/>
  <c r="G12" i="3"/>
  <c r="F12" i="3"/>
  <c r="E12" i="3"/>
  <c r="D12" i="3"/>
  <c r="C12" i="3"/>
  <c r="B12" i="3"/>
  <c r="A12" i="3"/>
  <c r="L11" i="3"/>
  <c r="K11" i="3"/>
  <c r="J11" i="3"/>
  <c r="H11" i="3"/>
  <c r="G11" i="3"/>
  <c r="F11" i="3"/>
  <c r="E11" i="3"/>
  <c r="D11" i="3"/>
  <c r="C11" i="3"/>
  <c r="B11" i="3"/>
  <c r="A11" i="3"/>
  <c r="L10" i="3"/>
  <c r="K10" i="3"/>
  <c r="J10" i="3"/>
  <c r="I10" i="3"/>
  <c r="H10" i="3"/>
  <c r="G10" i="3"/>
  <c r="F10" i="3"/>
  <c r="E10" i="3"/>
  <c r="D10" i="3"/>
  <c r="C10" i="3"/>
  <c r="B10" i="3"/>
  <c r="A10" i="3"/>
  <c r="L9" i="3"/>
  <c r="K9" i="3"/>
  <c r="J9" i="3"/>
  <c r="I9" i="3"/>
  <c r="H9" i="3"/>
  <c r="G9" i="3"/>
  <c r="F9" i="3"/>
  <c r="E9" i="3"/>
  <c r="D9" i="3"/>
  <c r="C9" i="3"/>
  <c r="B9" i="3"/>
  <c r="A9" i="3"/>
  <c r="L8" i="3"/>
  <c r="K8" i="3"/>
  <c r="J8" i="3"/>
  <c r="I8" i="3"/>
  <c r="H8" i="3"/>
  <c r="G8" i="3"/>
  <c r="F8" i="3"/>
  <c r="E8" i="3"/>
  <c r="D8" i="3"/>
  <c r="C8" i="3"/>
  <c r="B8" i="3"/>
  <c r="A8" i="3"/>
  <c r="L7" i="3"/>
  <c r="K7" i="3"/>
  <c r="J7" i="3"/>
  <c r="I7" i="3"/>
  <c r="H7" i="3"/>
  <c r="G7" i="3"/>
  <c r="F7" i="3"/>
  <c r="E7" i="3"/>
  <c r="D7" i="3"/>
  <c r="C7" i="3"/>
  <c r="B7" i="3"/>
  <c r="A7" i="3"/>
  <c r="L6" i="3"/>
  <c r="K6" i="3"/>
  <c r="J6" i="3"/>
  <c r="I6" i="3"/>
  <c r="H6" i="3"/>
  <c r="G6" i="3"/>
  <c r="F6" i="3"/>
  <c r="E6" i="3"/>
  <c r="D6" i="3"/>
  <c r="C6" i="3"/>
  <c r="B6" i="3"/>
  <c r="A6" i="3"/>
  <c r="J5" i="3"/>
  <c r="I5" i="3"/>
  <c r="C5" i="3"/>
  <c r="B5" i="3"/>
  <c r="A5" i="3"/>
  <c r="B159" i="12"/>
  <c r="B158" i="12"/>
  <c r="B157" i="12"/>
  <c r="B156" i="12"/>
  <c r="B155" i="12"/>
  <c r="B154" i="12"/>
  <c r="B153" i="12"/>
  <c r="D151" i="12"/>
  <c r="D159" i="12" s="1"/>
  <c r="D128" i="12"/>
  <c r="D127" i="12"/>
  <c r="D126" i="12"/>
  <c r="D125" i="12"/>
  <c r="D124" i="12"/>
  <c r="D123" i="12"/>
  <c r="D122" i="12"/>
  <c r="D121" i="12"/>
  <c r="D120" i="12"/>
  <c r="D119" i="12"/>
  <c r="D118" i="12"/>
  <c r="D117" i="12"/>
  <c r="D116" i="12"/>
  <c r="D115" i="12"/>
  <c r="D114" i="12"/>
  <c r="D113" i="12"/>
  <c r="D112" i="12"/>
  <c r="D111" i="12"/>
  <c r="D110" i="12"/>
  <c r="D109" i="12"/>
  <c r="D108" i="12"/>
  <c r="D107" i="12"/>
  <c r="D106" i="12"/>
  <c r="D105" i="12"/>
  <c r="D129" i="12" s="1"/>
  <c r="D158" i="12" s="1"/>
  <c r="D104" i="12"/>
  <c r="D101" i="12"/>
  <c r="D157" i="12" s="1"/>
  <c r="D85" i="12"/>
  <c r="D156" i="12" s="1"/>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5" i="12"/>
  <c r="D155" i="12" s="1"/>
  <c r="D38" i="12"/>
  <c r="D37" i="12"/>
  <c r="D36" i="12"/>
  <c r="D35" i="12"/>
  <c r="D34" i="12"/>
  <c r="D33" i="12"/>
  <c r="D32" i="12"/>
  <c r="D31" i="12"/>
  <c r="D30" i="12"/>
  <c r="J29" i="12"/>
  <c r="D29" i="12"/>
  <c r="D28" i="12"/>
  <c r="D27" i="12"/>
  <c r="D26" i="12"/>
  <c r="D25" i="12"/>
  <c r="D24" i="12"/>
  <c r="D39" i="12" s="1"/>
  <c r="D154" i="12" s="1"/>
  <c r="D21" i="12"/>
  <c r="D153" i="12" s="1"/>
  <c r="B159" i="11"/>
  <c r="B158" i="11"/>
  <c r="B157" i="11"/>
  <c r="B156" i="11"/>
  <c r="B155" i="11"/>
  <c r="B154" i="11"/>
  <c r="B153" i="11"/>
  <c r="D151" i="11"/>
  <c r="D159" i="11" s="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29" i="11" s="1"/>
  <c r="D158" i="11" s="1"/>
  <c r="D104" i="11"/>
  <c r="D101" i="11"/>
  <c r="D157" i="11" s="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85" i="11" s="1"/>
  <c r="D156" i="11" s="1"/>
  <c r="D59" i="11"/>
  <c r="D58" i="11"/>
  <c r="D55" i="11"/>
  <c r="D155" i="11" s="1"/>
  <c r="D38" i="11"/>
  <c r="D37" i="11"/>
  <c r="D36" i="11"/>
  <c r="D35" i="11"/>
  <c r="D34" i="11"/>
  <c r="D33" i="11"/>
  <c r="D32" i="11"/>
  <c r="D31" i="11"/>
  <c r="D30" i="11"/>
  <c r="J29" i="11"/>
  <c r="D29" i="11"/>
  <c r="D28" i="11"/>
  <c r="D27" i="11"/>
  <c r="D26" i="11"/>
  <c r="D25" i="11"/>
  <c r="D24" i="11"/>
  <c r="D39" i="11" s="1"/>
  <c r="D154" i="11" s="1"/>
  <c r="D21" i="11"/>
  <c r="D153" i="11" s="1"/>
  <c r="B159" i="10"/>
  <c r="B158" i="10"/>
  <c r="B157" i="10"/>
  <c r="B156" i="10"/>
  <c r="B155" i="10"/>
  <c r="B154" i="10"/>
  <c r="B153" i="10"/>
  <c r="D151" i="10"/>
  <c r="D159" i="10" s="1"/>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29" i="10" s="1"/>
  <c r="D158" i="10" s="1"/>
  <c r="D104" i="10"/>
  <c r="D101" i="10"/>
  <c r="D157" i="10" s="1"/>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85" i="10" s="1"/>
  <c r="D156" i="10" s="1"/>
  <c r="D59" i="10"/>
  <c r="D58" i="10"/>
  <c r="D55" i="10"/>
  <c r="D155" i="10" s="1"/>
  <c r="D38" i="10"/>
  <c r="D37" i="10"/>
  <c r="D36" i="10"/>
  <c r="D35" i="10"/>
  <c r="D34" i="10"/>
  <c r="D33" i="10"/>
  <c r="D32" i="10"/>
  <c r="D31" i="10"/>
  <c r="D30" i="10"/>
  <c r="J29" i="10"/>
  <c r="D29" i="10"/>
  <c r="D28" i="10"/>
  <c r="D27" i="10"/>
  <c r="D26" i="10"/>
  <c r="D25" i="10"/>
  <c r="D24" i="10"/>
  <c r="D39" i="10" s="1"/>
  <c r="D154" i="10" s="1"/>
  <c r="D21" i="10"/>
  <c r="D153" i="10" s="1"/>
  <c r="B159" i="9"/>
  <c r="B158" i="9"/>
  <c r="B157" i="9"/>
  <c r="B156" i="9"/>
  <c r="B155" i="9"/>
  <c r="B154" i="9"/>
  <c r="B153" i="9"/>
  <c r="D151" i="9"/>
  <c r="D159" i="9" s="1"/>
  <c r="D128" i="9"/>
  <c r="D127" i="9"/>
  <c r="D126" i="9"/>
  <c r="D125" i="9"/>
  <c r="D124" i="9"/>
  <c r="D123" i="9"/>
  <c r="D122" i="9"/>
  <c r="D121" i="9"/>
  <c r="D120" i="9"/>
  <c r="D119" i="9"/>
  <c r="D118" i="9"/>
  <c r="D117" i="9"/>
  <c r="D116" i="9"/>
  <c r="D115" i="9"/>
  <c r="D114" i="9"/>
  <c r="D113" i="9"/>
  <c r="D112" i="9"/>
  <c r="D111" i="9"/>
  <c r="D110" i="9"/>
  <c r="D109" i="9"/>
  <c r="D108" i="9"/>
  <c r="D107" i="9"/>
  <c r="D106" i="9"/>
  <c r="D105" i="9"/>
  <c r="D129" i="9" s="1"/>
  <c r="D158" i="9" s="1"/>
  <c r="D104" i="9"/>
  <c r="D101" i="9"/>
  <c r="D157" i="9" s="1"/>
  <c r="D84" i="9"/>
  <c r="D83" i="9"/>
  <c r="D82" i="9"/>
  <c r="D81" i="9"/>
  <c r="D80" i="9"/>
  <c r="D79" i="9"/>
  <c r="D78" i="9"/>
  <c r="D77" i="9"/>
  <c r="D76" i="9"/>
  <c r="D75" i="9"/>
  <c r="D74" i="9"/>
  <c r="D73" i="9"/>
  <c r="D72" i="9"/>
  <c r="D71" i="9"/>
  <c r="D70" i="9"/>
  <c r="D69" i="9"/>
  <c r="D68" i="9"/>
  <c r="D67" i="9"/>
  <c r="D66" i="9"/>
  <c r="D65" i="9"/>
  <c r="D64" i="9"/>
  <c r="D63" i="9"/>
  <c r="D62" i="9"/>
  <c r="D61" i="9"/>
  <c r="D60" i="9"/>
  <c r="D85" i="9" s="1"/>
  <c r="D156" i="9" s="1"/>
  <c r="D59" i="9"/>
  <c r="D58" i="9"/>
  <c r="D55" i="9"/>
  <c r="D155" i="9" s="1"/>
  <c r="D38" i="9"/>
  <c r="D37" i="9"/>
  <c r="D36" i="9"/>
  <c r="D35" i="9"/>
  <c r="D34" i="9"/>
  <c r="D33" i="9"/>
  <c r="D32" i="9"/>
  <c r="D31" i="9"/>
  <c r="D30" i="9"/>
  <c r="J29" i="9"/>
  <c r="D29" i="9"/>
  <c r="D28" i="9"/>
  <c r="D27" i="9"/>
  <c r="D26" i="9"/>
  <c r="D25" i="9"/>
  <c r="D24" i="9"/>
  <c r="D39" i="9" s="1"/>
  <c r="D154" i="9" s="1"/>
  <c r="D21" i="9"/>
  <c r="D153" i="9" s="1"/>
  <c r="B159" i="8"/>
  <c r="B158" i="8"/>
  <c r="B157" i="8"/>
  <c r="B156" i="8"/>
  <c r="B155" i="8"/>
  <c r="B154" i="8"/>
  <c r="B153" i="8"/>
  <c r="D151" i="8"/>
  <c r="D159" i="8" s="1"/>
  <c r="D128" i="8"/>
  <c r="D127" i="8"/>
  <c r="D126" i="8"/>
  <c r="D125" i="8"/>
  <c r="D124" i="8"/>
  <c r="D123" i="8"/>
  <c r="D122" i="8"/>
  <c r="D121" i="8"/>
  <c r="D120" i="8"/>
  <c r="D119" i="8"/>
  <c r="D118" i="8"/>
  <c r="D117" i="8"/>
  <c r="D116" i="8"/>
  <c r="D115" i="8"/>
  <c r="D114" i="8"/>
  <c r="D113" i="8"/>
  <c r="D112" i="8"/>
  <c r="D111" i="8"/>
  <c r="D110" i="8"/>
  <c r="D109" i="8"/>
  <c r="D108" i="8"/>
  <c r="D107" i="8"/>
  <c r="D106" i="8"/>
  <c r="D105" i="8"/>
  <c r="D129" i="8" s="1"/>
  <c r="D158" i="8" s="1"/>
  <c r="D104" i="8"/>
  <c r="D101" i="8"/>
  <c r="D157" i="8" s="1"/>
  <c r="D84" i="8"/>
  <c r="D83" i="8"/>
  <c r="D82" i="8"/>
  <c r="D81" i="8"/>
  <c r="D80" i="8"/>
  <c r="D79" i="8"/>
  <c r="D78" i="8"/>
  <c r="D77" i="8"/>
  <c r="D76" i="8"/>
  <c r="D75" i="8"/>
  <c r="D74" i="8"/>
  <c r="D73" i="8"/>
  <c r="D72" i="8"/>
  <c r="D71" i="8"/>
  <c r="D70" i="8"/>
  <c r="D69" i="8"/>
  <c r="D68" i="8"/>
  <c r="D67" i="8"/>
  <c r="D66" i="8"/>
  <c r="D65" i="8"/>
  <c r="D64" i="8"/>
  <c r="D63" i="8"/>
  <c r="D62" i="8"/>
  <c r="D61" i="8"/>
  <c r="D60" i="8"/>
  <c r="D59" i="8"/>
  <c r="D58" i="8"/>
  <c r="D85" i="8" s="1"/>
  <c r="D156" i="8" s="1"/>
  <c r="D55" i="8"/>
  <c r="D155" i="8" s="1"/>
  <c r="D38" i="8"/>
  <c r="D37" i="8"/>
  <c r="D36" i="8"/>
  <c r="D35" i="8"/>
  <c r="D34" i="8"/>
  <c r="D33" i="8"/>
  <c r="D32" i="8"/>
  <c r="D31" i="8"/>
  <c r="D30" i="8"/>
  <c r="J29" i="8"/>
  <c r="D29" i="8"/>
  <c r="D28" i="8"/>
  <c r="D27" i="8"/>
  <c r="D26" i="8"/>
  <c r="D25" i="8"/>
  <c r="D24" i="8"/>
  <c r="D39" i="8" s="1"/>
  <c r="D154" i="8" s="1"/>
  <c r="D21" i="8"/>
  <c r="D153" i="8" s="1"/>
  <c r="D160" i="8" s="1"/>
  <c r="B159" i="7"/>
  <c r="B158" i="7"/>
  <c r="B157" i="7"/>
  <c r="B156" i="7"/>
  <c r="B155" i="7"/>
  <c r="B154" i="7"/>
  <c r="B153" i="7"/>
  <c r="D151" i="7"/>
  <c r="D159" i="7" s="1"/>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29" i="7" s="1"/>
  <c r="D158" i="7" s="1"/>
  <c r="D101" i="7"/>
  <c r="D157" i="7" s="1"/>
  <c r="D84" i="7"/>
  <c r="D83" i="7"/>
  <c r="D82" i="7"/>
  <c r="D81" i="7"/>
  <c r="D80" i="7"/>
  <c r="D79" i="7"/>
  <c r="D78" i="7"/>
  <c r="D77" i="7"/>
  <c r="D76" i="7"/>
  <c r="D75" i="7"/>
  <c r="D74" i="7"/>
  <c r="D73" i="7"/>
  <c r="D72" i="7"/>
  <c r="D71" i="7"/>
  <c r="D70" i="7"/>
  <c r="D69" i="7"/>
  <c r="D68" i="7"/>
  <c r="D67" i="7"/>
  <c r="D66" i="7"/>
  <c r="D65" i="7"/>
  <c r="D64" i="7"/>
  <c r="D63" i="7"/>
  <c r="D62" i="7"/>
  <c r="D61" i="7"/>
  <c r="D60" i="7"/>
  <c r="D59" i="7"/>
  <c r="D58" i="7"/>
  <c r="D85" i="7" s="1"/>
  <c r="D156" i="7" s="1"/>
  <c r="D55" i="7"/>
  <c r="D155" i="7" s="1"/>
  <c r="D38" i="7"/>
  <c r="D37" i="7"/>
  <c r="D36" i="7"/>
  <c r="D35" i="7"/>
  <c r="D34" i="7"/>
  <c r="D33" i="7"/>
  <c r="D32" i="7"/>
  <c r="D31" i="7"/>
  <c r="D30" i="7"/>
  <c r="J29" i="7"/>
  <c r="D29" i="7"/>
  <c r="D28" i="7"/>
  <c r="D27" i="7"/>
  <c r="D26" i="7"/>
  <c r="D25" i="7"/>
  <c r="D24" i="7"/>
  <c r="D39" i="7" s="1"/>
  <c r="D154" i="7" s="1"/>
  <c r="D21" i="7"/>
  <c r="D153" i="7" s="1"/>
  <c r="B159" i="6"/>
  <c r="B158" i="6"/>
  <c r="B157" i="6"/>
  <c r="B156" i="6"/>
  <c r="B155" i="6"/>
  <c r="B154" i="6"/>
  <c r="B153" i="6"/>
  <c r="D151" i="6"/>
  <c r="D159" i="6" s="1"/>
  <c r="D128" i="6"/>
  <c r="D127" i="6"/>
  <c r="D126" i="6"/>
  <c r="D125" i="6"/>
  <c r="D124" i="6"/>
  <c r="D123" i="6"/>
  <c r="D122" i="6"/>
  <c r="D121" i="6"/>
  <c r="D120" i="6"/>
  <c r="D119" i="6"/>
  <c r="D118" i="6"/>
  <c r="D117" i="6"/>
  <c r="D116" i="6"/>
  <c r="D115" i="6"/>
  <c r="D114" i="6"/>
  <c r="D113" i="6"/>
  <c r="D112" i="6"/>
  <c r="D111" i="6"/>
  <c r="D110" i="6"/>
  <c r="D109" i="6"/>
  <c r="D108" i="6"/>
  <c r="D107" i="6"/>
  <c r="D106" i="6"/>
  <c r="D105" i="6"/>
  <c r="D129" i="6" s="1"/>
  <c r="D158" i="6" s="1"/>
  <c r="D104" i="6"/>
  <c r="D101" i="6"/>
  <c r="D157" i="6" s="1"/>
  <c r="D84" i="6"/>
  <c r="D83" i="6"/>
  <c r="D82" i="6"/>
  <c r="D81" i="6"/>
  <c r="D80" i="6"/>
  <c r="D79" i="6"/>
  <c r="D78" i="6"/>
  <c r="D77" i="6"/>
  <c r="D76" i="6"/>
  <c r="D75" i="6"/>
  <c r="D74" i="6"/>
  <c r="D73" i="6"/>
  <c r="D72" i="6"/>
  <c r="D71" i="6"/>
  <c r="D70" i="6"/>
  <c r="D69" i="6"/>
  <c r="D68" i="6"/>
  <c r="D67" i="6"/>
  <c r="D66" i="6"/>
  <c r="D65" i="6"/>
  <c r="D64" i="6"/>
  <c r="D63" i="6"/>
  <c r="D62" i="6"/>
  <c r="D61" i="6"/>
  <c r="D60" i="6"/>
  <c r="D85" i="6" s="1"/>
  <c r="D156" i="6" s="1"/>
  <c r="D59" i="6"/>
  <c r="D58" i="6"/>
  <c r="D55" i="6"/>
  <c r="D155" i="6" s="1"/>
  <c r="D38" i="6"/>
  <c r="D37" i="6"/>
  <c r="D36" i="6"/>
  <c r="D35" i="6"/>
  <c r="D34" i="6"/>
  <c r="D33" i="6"/>
  <c r="D32" i="6"/>
  <c r="D31" i="6"/>
  <c r="D30" i="6"/>
  <c r="J29" i="6"/>
  <c r="D29" i="6"/>
  <c r="D28" i="6"/>
  <c r="D27" i="6"/>
  <c r="D26" i="6"/>
  <c r="D25" i="6"/>
  <c r="D24" i="6"/>
  <c r="D39" i="6" s="1"/>
  <c r="D154" i="6" s="1"/>
  <c r="D21" i="6"/>
  <c r="D153" i="6" s="1"/>
  <c r="D159" i="5"/>
  <c r="B159" i="5"/>
  <c r="B158" i="5"/>
  <c r="B157" i="5"/>
  <c r="B156" i="5"/>
  <c r="D155" i="5"/>
  <c r="B155" i="5"/>
  <c r="B154" i="5"/>
  <c r="B153" i="5"/>
  <c r="D151"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29" i="5" s="1"/>
  <c r="D158" i="5" s="1"/>
  <c r="D101" i="5"/>
  <c r="D157" i="5" s="1"/>
  <c r="D84" i="5"/>
  <c r="D83" i="5"/>
  <c r="D82" i="5"/>
  <c r="D81" i="5"/>
  <c r="D80" i="5"/>
  <c r="D79" i="5"/>
  <c r="D78" i="5"/>
  <c r="D77" i="5"/>
  <c r="D76" i="5"/>
  <c r="D75" i="5"/>
  <c r="D74" i="5"/>
  <c r="D73" i="5"/>
  <c r="D72" i="5"/>
  <c r="D71" i="5"/>
  <c r="D70" i="5"/>
  <c r="D69" i="5"/>
  <c r="D68" i="5"/>
  <c r="D67" i="5"/>
  <c r="D66" i="5"/>
  <c r="D65" i="5"/>
  <c r="D64" i="5"/>
  <c r="D63" i="5"/>
  <c r="D62" i="5"/>
  <c r="D61" i="5"/>
  <c r="D85" i="5" s="1"/>
  <c r="D156" i="5" s="1"/>
  <c r="D60" i="5"/>
  <c r="D59" i="5"/>
  <c r="D58" i="5"/>
  <c r="D55" i="5"/>
  <c r="D38" i="5"/>
  <c r="D37" i="5"/>
  <c r="D36" i="5"/>
  <c r="D35" i="5"/>
  <c r="D34" i="5"/>
  <c r="D33" i="5"/>
  <c r="D32" i="5"/>
  <c r="D31" i="5"/>
  <c r="D30" i="5"/>
  <c r="J29" i="5"/>
  <c r="D29" i="5"/>
  <c r="D28" i="5"/>
  <c r="D27" i="5"/>
  <c r="D26" i="5"/>
  <c r="D25" i="5"/>
  <c r="D24" i="5"/>
  <c r="D39" i="5" s="1"/>
  <c r="D154" i="5" s="1"/>
  <c r="D21" i="5"/>
  <c r="D153" i="5" s="1"/>
  <c r="D159" i="4"/>
  <c r="B159" i="4"/>
  <c r="B158" i="4"/>
  <c r="B157" i="4"/>
  <c r="B156" i="4"/>
  <c r="B155" i="4"/>
  <c r="B154" i="4"/>
  <c r="B153" i="4"/>
  <c r="D151"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29" i="4" s="1"/>
  <c r="D158" i="4" s="1"/>
  <c r="D101" i="4"/>
  <c r="D157" i="4" s="1"/>
  <c r="H5" i="3" s="1"/>
  <c r="D84" i="4"/>
  <c r="D83" i="4"/>
  <c r="D82" i="4"/>
  <c r="D81" i="4"/>
  <c r="D80" i="4"/>
  <c r="D79" i="4"/>
  <c r="D78" i="4"/>
  <c r="D77" i="4"/>
  <c r="D76" i="4"/>
  <c r="D75" i="4"/>
  <c r="D74" i="4"/>
  <c r="D73" i="4"/>
  <c r="D72" i="4"/>
  <c r="D71" i="4"/>
  <c r="D70" i="4"/>
  <c r="D69" i="4"/>
  <c r="D68" i="4"/>
  <c r="D67" i="4"/>
  <c r="D66" i="4"/>
  <c r="D65" i="4"/>
  <c r="D64" i="4"/>
  <c r="D63" i="4"/>
  <c r="D62" i="4"/>
  <c r="D61" i="4"/>
  <c r="D60" i="4"/>
  <c r="D59" i="4"/>
  <c r="D58" i="4"/>
  <c r="D55" i="4"/>
  <c r="D155" i="4" s="1"/>
  <c r="F5" i="3" s="1"/>
  <c r="D38" i="4"/>
  <c r="D37" i="4"/>
  <c r="D36" i="4"/>
  <c r="D35" i="4"/>
  <c r="D34" i="4"/>
  <c r="D33" i="4"/>
  <c r="D32" i="4"/>
  <c r="D31" i="4"/>
  <c r="D30" i="4"/>
  <c r="J29" i="4"/>
  <c r="D29" i="4"/>
  <c r="D28" i="4"/>
  <c r="D27" i="4"/>
  <c r="D26" i="4"/>
  <c r="D25" i="4"/>
  <c r="D24" i="4"/>
  <c r="D21" i="4"/>
  <c r="D153" i="4" s="1"/>
  <c r="D5" i="3" s="1"/>
  <c r="J4" i="3"/>
  <c r="I4" i="3"/>
  <c r="H4" i="3"/>
  <c r="F4" i="3"/>
  <c r="D4" i="3"/>
  <c r="C4" i="3"/>
  <c r="B4" i="3"/>
  <c r="A4" i="3"/>
  <c r="B159" i="1"/>
  <c r="B158" i="1"/>
  <c r="B157" i="1"/>
  <c r="B156" i="1"/>
  <c r="B155" i="1"/>
  <c r="B154" i="1"/>
  <c r="B153" i="1"/>
  <c r="D21" i="1"/>
  <c r="D153" i="1" s="1"/>
  <c r="D55" i="1"/>
  <c r="D155" i="1" s="1"/>
  <c r="D101" i="1"/>
  <c r="D157" i="1" s="1"/>
  <c r="D151" i="1"/>
  <c r="D159" i="1" s="1"/>
  <c r="J29" i="1"/>
  <c r="D128" i="1"/>
  <c r="D127" i="1"/>
  <c r="D126" i="1"/>
  <c r="D125" i="1"/>
  <c r="D124" i="1"/>
  <c r="D28" i="1"/>
  <c r="D38" i="1"/>
  <c r="D37" i="1"/>
  <c r="D36" i="1"/>
  <c r="D35" i="1"/>
  <c r="D34" i="1"/>
  <c r="D84" i="1"/>
  <c r="D83" i="1"/>
  <c r="D82" i="1"/>
  <c r="D81" i="1"/>
  <c r="D80" i="1"/>
  <c r="D31" i="1"/>
  <c r="D105" i="1"/>
  <c r="D106" i="1"/>
  <c r="D107" i="1"/>
  <c r="D108" i="1"/>
  <c r="D109" i="1"/>
  <c r="D110" i="1"/>
  <c r="D111" i="1"/>
  <c r="D112" i="1"/>
  <c r="D113" i="1"/>
  <c r="D114" i="1"/>
  <c r="D115" i="1"/>
  <c r="D116" i="1"/>
  <c r="D117" i="1"/>
  <c r="D118" i="1"/>
  <c r="D119" i="1"/>
  <c r="D120" i="1"/>
  <c r="D121" i="1"/>
  <c r="D122" i="1"/>
  <c r="D123" i="1"/>
  <c r="D104" i="1"/>
  <c r="D129" i="1" s="1"/>
  <c r="D158" i="1" s="1"/>
  <c r="D79" i="1"/>
  <c r="D78" i="1"/>
  <c r="D77" i="1"/>
  <c r="D76" i="1"/>
  <c r="D75" i="1"/>
  <c r="D74" i="1"/>
  <c r="D73" i="1"/>
  <c r="D72" i="1"/>
  <c r="D71" i="1"/>
  <c r="D70" i="1"/>
  <c r="D69" i="1"/>
  <c r="D68" i="1"/>
  <c r="D67" i="1"/>
  <c r="D66" i="1"/>
  <c r="D65" i="1"/>
  <c r="D64" i="1"/>
  <c r="D63" i="1"/>
  <c r="D62" i="1"/>
  <c r="D61" i="1"/>
  <c r="D60" i="1"/>
  <c r="D59" i="1"/>
  <c r="D58" i="1"/>
  <c r="D33" i="1"/>
  <c r="D32" i="1"/>
  <c r="D30" i="1"/>
  <c r="D29" i="1"/>
  <c r="D27" i="1"/>
  <c r="D26" i="1"/>
  <c r="D24" i="1"/>
  <c r="D25" i="1"/>
  <c r="D85" i="4" l="1"/>
  <c r="D156" i="4" s="1"/>
  <c r="G5" i="3" s="1"/>
  <c r="D39" i="4"/>
  <c r="D154" i="4" s="1"/>
  <c r="E5" i="3" s="1"/>
  <c r="D85" i="1"/>
  <c r="D156" i="1" s="1"/>
  <c r="G4" i="3" s="1"/>
  <c r="D39" i="1"/>
  <c r="D154" i="1" s="1"/>
  <c r="E4" i="3" s="1"/>
  <c r="D160" i="12"/>
  <c r="D160" i="11"/>
  <c r="D160" i="10"/>
  <c r="D160" i="9"/>
  <c r="D161" i="8"/>
  <c r="D162" i="8" s="1"/>
  <c r="D160" i="7"/>
  <c r="D160" i="6"/>
  <c r="D160" i="5"/>
  <c r="D160" i="4" l="1"/>
  <c r="D161" i="4" s="1"/>
  <c r="D160" i="1"/>
  <c r="D161" i="1" s="1"/>
  <c r="K4" i="3" s="1"/>
  <c r="D161" i="12"/>
  <c r="D162" i="12" s="1"/>
  <c r="D161" i="11"/>
  <c r="D162" i="11" s="1"/>
  <c r="D161" i="10"/>
  <c r="D162" i="10" s="1"/>
  <c r="D161" i="9"/>
  <c r="D162" i="9" s="1"/>
  <c r="D162" i="7"/>
  <c r="D161" i="7"/>
  <c r="D161" i="6"/>
  <c r="D162" i="6" s="1"/>
  <c r="D162" i="5"/>
  <c r="D161" i="5"/>
  <c r="D162" i="4" l="1"/>
  <c r="L5" i="3" s="1"/>
  <c r="K5" i="3"/>
  <c r="D162" i="1"/>
  <c r="L4" i="3" s="1"/>
  <c r="L14" i="3" l="1"/>
</calcChain>
</file>

<file path=xl/comments1.xml><?xml version="1.0" encoding="utf-8"?>
<comments xmlns="http://schemas.openxmlformats.org/spreadsheetml/2006/main">
  <authors>
    <author>Gunther Wolf</author>
  </authors>
  <commentList>
    <comment ref="B9" authorId="0">
      <text>
        <r>
          <rPr>
            <sz val="9"/>
            <color indexed="81"/>
            <rFont val="Tahoma"/>
            <family val="2"/>
          </rPr>
          <t>Direkte Kosten sind alle Kosten, die unmittelbar verursacht werden. Bitte tragen Sie für die einzelnen Kostenarten die direkten Kosten ein, die durch das Ausscheiden des Stelleninhabers in diesem Fall entstanden sind.</t>
        </r>
      </text>
    </comment>
    <comment ref="B2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Austritts entstanden sind. 
Nutzen Sie für die Ermittlung des Ø-Std.-Satz der Beteiligten gegebenenfalls die Nebenrechnung.</t>
        </r>
      </text>
    </comment>
    <comment ref="B41" authorId="0">
      <text>
        <r>
          <rPr>
            <sz val="9"/>
            <color indexed="81"/>
            <rFont val="Tahoma"/>
            <family val="2"/>
          </rPr>
          <t>Bitte tragen Sie für die einzelnen Kostenarten die direkten Kosten ein, die durch die Suche und die Auswahl des Nachfolgers in diesem Fall entstanden sind.</t>
        </r>
      </text>
    </comment>
    <comment ref="B57"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bei Suche und Auswahl des Nachfolgers entstanden sind.</t>
        </r>
      </text>
    </comment>
    <comment ref="B87" authorId="0">
      <text>
        <r>
          <rPr>
            <sz val="9"/>
            <color indexed="81"/>
            <rFont val="Tahoma"/>
            <family val="2"/>
          </rPr>
          <t>Bitte tragen Sie für die einzelnen Kostenarten die direkten Kosten ein, die durch den Eintritt des Nachfolgers in diesem Fall entstanden sind.</t>
        </r>
      </text>
    </comment>
    <comment ref="B10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Eintritts des Nachfolgers entstanden sind. 
Berücksichtigen Sie bitte auch Zeitaufwand des Nachfolgers.</t>
        </r>
      </text>
    </comment>
    <comment ref="B131" authorId="0">
      <text>
        <r>
          <rPr>
            <sz val="9"/>
            <color indexed="81"/>
            <rFont val="Tahoma"/>
            <family val="2"/>
          </rPr>
          <t>Opportunitätskosten bezeichnen den entgangenen Nutzen oder Gewinn, den das Unternehmen ohne den Weggang erzielt hätte. Bitte schätzen Sie diese Kosten.</t>
        </r>
      </text>
    </comment>
    <comment ref="B161" authorId="0">
      <text>
        <r>
          <rPr>
            <sz val="9"/>
            <color indexed="81"/>
            <rFont val="Tahoma"/>
            <family val="2"/>
          </rPr>
          <t>Wahrscheinlichkeit, dass die Fluktuationskosten erneut anfallen bei vorzeitigem Ausscheiden des neuen Mitarbeiters, zum Beispiel durch Kündigung in Probezeit / im 1. Jahr (Faktor im Ø = 1,3)</t>
        </r>
      </text>
    </comment>
  </commentList>
</comments>
</file>

<file path=xl/comments10.xml><?xml version="1.0" encoding="utf-8"?>
<comments xmlns="http://schemas.openxmlformats.org/spreadsheetml/2006/main">
  <authors>
    <author>Gunther Wolf</author>
  </authors>
  <commentList>
    <comment ref="B9" authorId="0">
      <text>
        <r>
          <rPr>
            <sz val="9"/>
            <color indexed="81"/>
            <rFont val="Tahoma"/>
            <family val="2"/>
          </rPr>
          <t>Direkte Kosten sind alle Kosten, die unmittelbar verursacht werden. Bitte tragen Sie für die einzelnen Kostenarten die direkten Kosten ein, die durch das Ausscheiden des Stelleninhabers in diesem Fall entstanden sind.</t>
        </r>
      </text>
    </comment>
    <comment ref="B2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Austritts entstanden sind. 
Nutzen Sie für die Ermittlung des Ø-Std.-Satz der Beteiligten gegebenenfalls die Nebenrechnung.</t>
        </r>
      </text>
    </comment>
    <comment ref="B41" authorId="0">
      <text>
        <r>
          <rPr>
            <sz val="9"/>
            <color indexed="81"/>
            <rFont val="Tahoma"/>
            <family val="2"/>
          </rPr>
          <t>Bitte tragen Sie für die einzelnen Kostenarten die direkten Kosten ein, die durch die Suche und die Auswahl des Nachfolgers in diesem Fall entstanden sind.</t>
        </r>
      </text>
    </comment>
    <comment ref="B57"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bei Suche und Auswahl des Nachfolgers entstanden sind.</t>
        </r>
      </text>
    </comment>
    <comment ref="B87" authorId="0">
      <text>
        <r>
          <rPr>
            <sz val="9"/>
            <color indexed="81"/>
            <rFont val="Tahoma"/>
            <family val="2"/>
          </rPr>
          <t>Bitte tragen Sie für die einzelnen Kostenarten die direkten Kosten ein, die durch den Eintritt des Nachfolgers in diesem Fall entstanden sind.</t>
        </r>
      </text>
    </comment>
    <comment ref="B10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Eintritts des Nachfolgers entstanden sind. 
Berücksichtigen Sie bitte auch Zeitaufwand des Nachfolgers.</t>
        </r>
      </text>
    </comment>
    <comment ref="B131" authorId="0">
      <text>
        <r>
          <rPr>
            <sz val="9"/>
            <color indexed="81"/>
            <rFont val="Tahoma"/>
            <family val="2"/>
          </rPr>
          <t>Opportunitätskosten bezeichnen den entgangenen Nutzen oder Gewinn, den das Unternehmen ohne den Weggang erzielt hätte. Bitte schätzen Sie diese Kosten.</t>
        </r>
      </text>
    </comment>
    <comment ref="B161" authorId="0">
      <text>
        <r>
          <rPr>
            <sz val="9"/>
            <color indexed="81"/>
            <rFont val="Tahoma"/>
            <family val="2"/>
          </rPr>
          <t>Wahrscheinlichkeit, dass die Fluktuationskosten erneut anfallen bei vorzeitigem Ausscheiden des neuen Mitarbeiters, zum Beispiel durch Kündigung in Probezeit / im 1. Jahr (Faktor im Ø = 1,3)</t>
        </r>
      </text>
    </comment>
  </commentList>
</comments>
</file>

<file path=xl/comments2.xml><?xml version="1.0" encoding="utf-8"?>
<comments xmlns="http://schemas.openxmlformats.org/spreadsheetml/2006/main">
  <authors>
    <author>Gunther Wolf</author>
  </authors>
  <commentList>
    <comment ref="B9" authorId="0">
      <text>
        <r>
          <rPr>
            <sz val="9"/>
            <color indexed="81"/>
            <rFont val="Tahoma"/>
            <family val="2"/>
          </rPr>
          <t>Direkte Kosten sind alle Kosten, die unmittelbar verursacht werden. Bitte tragen Sie für die einzelnen Kostenarten die direkten Kosten ein, die durch das Ausscheiden des Stelleninhabers in diesem Fall entstanden sind.</t>
        </r>
      </text>
    </comment>
    <comment ref="B2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Austritts entstanden sind. 
Nutzen Sie für die Ermittlung des Ø-Std.-Satz der Beteiligten gegebenenfalls die Nebenrechnung.</t>
        </r>
      </text>
    </comment>
    <comment ref="B41" authorId="0">
      <text>
        <r>
          <rPr>
            <sz val="9"/>
            <color indexed="81"/>
            <rFont val="Tahoma"/>
            <family val="2"/>
          </rPr>
          <t>Bitte tragen Sie für die einzelnen Kostenarten die direkten Kosten ein, die durch die Suche und die Auswahl des Nachfolgers in diesem Fall entstanden sind.</t>
        </r>
      </text>
    </comment>
    <comment ref="B57"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bei Suche und Auswahl des Nachfolgers entstanden sind.</t>
        </r>
      </text>
    </comment>
    <comment ref="B87" authorId="0">
      <text>
        <r>
          <rPr>
            <sz val="9"/>
            <color indexed="81"/>
            <rFont val="Tahoma"/>
            <family val="2"/>
          </rPr>
          <t>Bitte tragen Sie für die einzelnen Kostenarten die direkten Kosten ein, die durch den Eintritt des Nachfolgers in diesem Fall entstanden sind.</t>
        </r>
      </text>
    </comment>
    <comment ref="B10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Eintritts des Nachfolgers entstanden sind. 
Berücksichtigen Sie bitte auch Zeitaufwand des Nachfolgers.</t>
        </r>
      </text>
    </comment>
    <comment ref="B131" authorId="0">
      <text>
        <r>
          <rPr>
            <sz val="9"/>
            <color indexed="81"/>
            <rFont val="Tahoma"/>
            <family val="2"/>
          </rPr>
          <t>Opportunitätskosten bezeichnen den entgangenen Nutzen oder Gewinn, den das Unternehmen ohne den Weggang erzielt hätte. Bitte schätzen Sie diese Kosten.</t>
        </r>
      </text>
    </comment>
    <comment ref="B161" authorId="0">
      <text>
        <r>
          <rPr>
            <sz val="9"/>
            <color indexed="81"/>
            <rFont val="Tahoma"/>
            <family val="2"/>
          </rPr>
          <t>Wahrscheinlichkeit, dass die Fluktuationskosten erneut anfallen bei vorzeitigem Ausscheiden des neuen Mitarbeiters, zum Beispiel durch Kündigung in Probezeit / im 1. Jahr (Faktor im Ø = 1,3)</t>
        </r>
      </text>
    </comment>
  </commentList>
</comments>
</file>

<file path=xl/comments3.xml><?xml version="1.0" encoding="utf-8"?>
<comments xmlns="http://schemas.openxmlformats.org/spreadsheetml/2006/main">
  <authors>
    <author>Gunther Wolf</author>
  </authors>
  <commentList>
    <comment ref="B9" authorId="0">
      <text>
        <r>
          <rPr>
            <sz val="9"/>
            <color indexed="81"/>
            <rFont val="Tahoma"/>
            <family val="2"/>
          </rPr>
          <t>Direkte Kosten sind alle Kosten, die unmittelbar verursacht werden. Bitte tragen Sie für die einzelnen Kostenarten die direkten Kosten ein, die durch das Ausscheiden des Stelleninhabers in diesem Fall entstanden sind.</t>
        </r>
      </text>
    </comment>
    <comment ref="B2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Austritts entstanden sind. 
Nutzen Sie für die Ermittlung des Ø-Std.-Satz der Beteiligten gegebenenfalls die Nebenrechnung.</t>
        </r>
      </text>
    </comment>
    <comment ref="B41" authorId="0">
      <text>
        <r>
          <rPr>
            <sz val="9"/>
            <color indexed="81"/>
            <rFont val="Tahoma"/>
            <family val="2"/>
          </rPr>
          <t>Bitte tragen Sie für die einzelnen Kostenarten die direkten Kosten ein, die durch die Suche und die Auswahl des Nachfolgers in diesem Fall entstanden sind.</t>
        </r>
      </text>
    </comment>
    <comment ref="B57"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bei Suche und Auswahl des Nachfolgers entstanden sind.</t>
        </r>
      </text>
    </comment>
    <comment ref="B87" authorId="0">
      <text>
        <r>
          <rPr>
            <sz val="9"/>
            <color indexed="81"/>
            <rFont val="Tahoma"/>
            <family val="2"/>
          </rPr>
          <t>Bitte tragen Sie für die einzelnen Kostenarten die direkten Kosten ein, die durch den Eintritt des Nachfolgers in diesem Fall entstanden sind.</t>
        </r>
      </text>
    </comment>
    <comment ref="B10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Eintritts des Nachfolgers entstanden sind. 
Berücksichtigen Sie bitte auch Zeitaufwand des Nachfolgers.</t>
        </r>
      </text>
    </comment>
    <comment ref="B131" authorId="0">
      <text>
        <r>
          <rPr>
            <sz val="9"/>
            <color indexed="81"/>
            <rFont val="Tahoma"/>
            <family val="2"/>
          </rPr>
          <t>Opportunitätskosten bezeichnen den entgangenen Nutzen oder Gewinn, den das Unternehmen ohne den Weggang erzielt hätte. Bitte schätzen Sie diese Kosten.</t>
        </r>
      </text>
    </comment>
    <comment ref="B161" authorId="0">
      <text>
        <r>
          <rPr>
            <sz val="9"/>
            <color indexed="81"/>
            <rFont val="Tahoma"/>
            <family val="2"/>
          </rPr>
          <t>Wahrscheinlichkeit, dass die Fluktuationskosten erneut anfallen bei vorzeitigem Ausscheiden des neuen Mitarbeiters, zum Beispiel durch Kündigung in Probezeit / im 1. Jahr (Faktor im Ø = 1,3)</t>
        </r>
      </text>
    </comment>
  </commentList>
</comments>
</file>

<file path=xl/comments4.xml><?xml version="1.0" encoding="utf-8"?>
<comments xmlns="http://schemas.openxmlformats.org/spreadsheetml/2006/main">
  <authors>
    <author>Gunther Wolf</author>
  </authors>
  <commentList>
    <comment ref="B9" authorId="0">
      <text>
        <r>
          <rPr>
            <sz val="9"/>
            <color indexed="81"/>
            <rFont val="Tahoma"/>
            <family val="2"/>
          </rPr>
          <t>Direkte Kosten sind alle Kosten, die unmittelbar verursacht werden. Bitte tragen Sie für die einzelnen Kostenarten die direkten Kosten ein, die durch das Ausscheiden des Stelleninhabers in diesem Fall entstanden sind.</t>
        </r>
      </text>
    </comment>
    <comment ref="B2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Austritts entstanden sind. 
Nutzen Sie für die Ermittlung des Ø-Std.-Satz der Beteiligten gegebenenfalls die Nebenrechnung.</t>
        </r>
      </text>
    </comment>
    <comment ref="B41" authorId="0">
      <text>
        <r>
          <rPr>
            <sz val="9"/>
            <color indexed="81"/>
            <rFont val="Tahoma"/>
            <family val="2"/>
          </rPr>
          <t>Bitte tragen Sie für die einzelnen Kostenarten die direkten Kosten ein, die durch die Suche und die Auswahl des Nachfolgers in diesem Fall entstanden sind.</t>
        </r>
      </text>
    </comment>
    <comment ref="B57"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bei Suche und Auswahl des Nachfolgers entstanden sind.</t>
        </r>
      </text>
    </comment>
    <comment ref="B87" authorId="0">
      <text>
        <r>
          <rPr>
            <sz val="9"/>
            <color indexed="81"/>
            <rFont val="Tahoma"/>
            <family val="2"/>
          </rPr>
          <t>Bitte tragen Sie für die einzelnen Kostenarten die direkten Kosten ein, die durch den Eintritt des Nachfolgers in diesem Fall entstanden sind.</t>
        </r>
      </text>
    </comment>
    <comment ref="B10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Eintritts des Nachfolgers entstanden sind. 
Berücksichtigen Sie bitte auch Zeitaufwand des Nachfolgers.</t>
        </r>
      </text>
    </comment>
    <comment ref="B131" authorId="0">
      <text>
        <r>
          <rPr>
            <sz val="9"/>
            <color indexed="81"/>
            <rFont val="Tahoma"/>
            <family val="2"/>
          </rPr>
          <t>Opportunitätskosten bezeichnen den entgangenen Nutzen oder Gewinn, den das Unternehmen ohne den Weggang erzielt hätte. Bitte schätzen Sie diese Kosten.</t>
        </r>
      </text>
    </comment>
    <comment ref="B161" authorId="0">
      <text>
        <r>
          <rPr>
            <sz val="9"/>
            <color indexed="81"/>
            <rFont val="Tahoma"/>
            <family val="2"/>
          </rPr>
          <t>Wahrscheinlichkeit, dass die Fluktuationskosten erneut anfallen bei vorzeitigem Ausscheiden des neuen Mitarbeiters, zum Beispiel durch Kündigung in Probezeit / im 1. Jahr (Faktor im Ø = 1,3)</t>
        </r>
      </text>
    </comment>
  </commentList>
</comments>
</file>

<file path=xl/comments5.xml><?xml version="1.0" encoding="utf-8"?>
<comments xmlns="http://schemas.openxmlformats.org/spreadsheetml/2006/main">
  <authors>
    <author>Gunther Wolf</author>
  </authors>
  <commentList>
    <comment ref="B9" authorId="0">
      <text>
        <r>
          <rPr>
            <sz val="9"/>
            <color indexed="81"/>
            <rFont val="Tahoma"/>
            <family val="2"/>
          </rPr>
          <t>Direkte Kosten sind alle Kosten, die unmittelbar verursacht werden. Bitte tragen Sie für die einzelnen Kostenarten die direkten Kosten ein, die durch das Ausscheiden des Stelleninhabers in diesem Fall entstanden sind.</t>
        </r>
      </text>
    </comment>
    <comment ref="B2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Austritts entstanden sind. 
Nutzen Sie für die Ermittlung des Ø-Std.-Satz der Beteiligten gegebenenfalls die Nebenrechnung.</t>
        </r>
      </text>
    </comment>
    <comment ref="B41" authorId="0">
      <text>
        <r>
          <rPr>
            <sz val="9"/>
            <color indexed="81"/>
            <rFont val="Tahoma"/>
            <family val="2"/>
          </rPr>
          <t>Bitte tragen Sie für die einzelnen Kostenarten die direkten Kosten ein, die durch die Suche und die Auswahl des Nachfolgers in diesem Fall entstanden sind.</t>
        </r>
      </text>
    </comment>
    <comment ref="B57"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bei Suche und Auswahl des Nachfolgers entstanden sind.</t>
        </r>
      </text>
    </comment>
    <comment ref="B87" authorId="0">
      <text>
        <r>
          <rPr>
            <sz val="9"/>
            <color indexed="81"/>
            <rFont val="Tahoma"/>
            <family val="2"/>
          </rPr>
          <t>Bitte tragen Sie für die einzelnen Kostenarten die direkten Kosten ein, die durch den Eintritt des Nachfolgers in diesem Fall entstanden sind.</t>
        </r>
      </text>
    </comment>
    <comment ref="B10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Eintritts des Nachfolgers entstanden sind. 
Berücksichtigen Sie bitte auch Zeitaufwand des Nachfolgers.</t>
        </r>
      </text>
    </comment>
    <comment ref="B131" authorId="0">
      <text>
        <r>
          <rPr>
            <sz val="9"/>
            <color indexed="81"/>
            <rFont val="Tahoma"/>
            <family val="2"/>
          </rPr>
          <t>Opportunitätskosten bezeichnen den entgangenen Nutzen oder Gewinn, den das Unternehmen ohne den Weggang erzielt hätte. Bitte schätzen Sie diese Kosten.</t>
        </r>
      </text>
    </comment>
    <comment ref="B161" authorId="0">
      <text>
        <r>
          <rPr>
            <sz val="9"/>
            <color indexed="81"/>
            <rFont val="Tahoma"/>
            <family val="2"/>
          </rPr>
          <t>Wahrscheinlichkeit, dass die Fluktuationskosten erneut anfallen bei vorzeitigem Ausscheiden des neuen Mitarbeiters, zum Beispiel durch Kündigung in Probezeit / im 1. Jahr (Faktor im Ø = 1,3)</t>
        </r>
      </text>
    </comment>
  </commentList>
</comments>
</file>

<file path=xl/comments6.xml><?xml version="1.0" encoding="utf-8"?>
<comments xmlns="http://schemas.openxmlformats.org/spreadsheetml/2006/main">
  <authors>
    <author>Gunther Wolf</author>
  </authors>
  <commentList>
    <comment ref="B9" authorId="0">
      <text>
        <r>
          <rPr>
            <sz val="9"/>
            <color indexed="81"/>
            <rFont val="Tahoma"/>
            <family val="2"/>
          </rPr>
          <t>Direkte Kosten sind alle Kosten, die unmittelbar verursacht werden. Bitte tragen Sie für die einzelnen Kostenarten die direkten Kosten ein, die durch das Ausscheiden des Stelleninhabers in diesem Fall entstanden sind.</t>
        </r>
      </text>
    </comment>
    <comment ref="B2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Austritts entstanden sind. 
Nutzen Sie für die Ermittlung des Ø-Std.-Satz der Beteiligten gegebenenfalls die Nebenrechnung.</t>
        </r>
      </text>
    </comment>
    <comment ref="B41" authorId="0">
      <text>
        <r>
          <rPr>
            <sz val="9"/>
            <color indexed="81"/>
            <rFont val="Tahoma"/>
            <family val="2"/>
          </rPr>
          <t>Bitte tragen Sie für die einzelnen Kostenarten die direkten Kosten ein, die durch die Suche und die Auswahl des Nachfolgers in diesem Fall entstanden sind.</t>
        </r>
      </text>
    </comment>
    <comment ref="B57"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bei Suche und Auswahl des Nachfolgers entstanden sind.</t>
        </r>
      </text>
    </comment>
    <comment ref="B87" authorId="0">
      <text>
        <r>
          <rPr>
            <sz val="9"/>
            <color indexed="81"/>
            <rFont val="Tahoma"/>
            <family val="2"/>
          </rPr>
          <t>Bitte tragen Sie für die einzelnen Kostenarten die direkten Kosten ein, die durch den Eintritt des Nachfolgers in diesem Fall entstanden sind.</t>
        </r>
      </text>
    </comment>
    <comment ref="B10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Eintritts des Nachfolgers entstanden sind. 
Berücksichtigen Sie bitte auch Zeitaufwand des Nachfolgers.</t>
        </r>
      </text>
    </comment>
    <comment ref="B131" authorId="0">
      <text>
        <r>
          <rPr>
            <sz val="9"/>
            <color indexed="81"/>
            <rFont val="Tahoma"/>
            <family val="2"/>
          </rPr>
          <t>Opportunitätskosten bezeichnen den entgangenen Nutzen oder Gewinn, den das Unternehmen ohne den Weggang erzielt hätte. Bitte schätzen Sie diese Kosten.</t>
        </r>
      </text>
    </comment>
    <comment ref="B161" authorId="0">
      <text>
        <r>
          <rPr>
            <sz val="9"/>
            <color indexed="81"/>
            <rFont val="Tahoma"/>
            <family val="2"/>
          </rPr>
          <t>Wahrscheinlichkeit, dass die Fluktuationskosten erneut anfallen bei vorzeitigem Ausscheiden des neuen Mitarbeiters, zum Beispiel durch Kündigung in Probezeit / im 1. Jahr (Faktor im Ø = 1,3)</t>
        </r>
      </text>
    </comment>
  </commentList>
</comments>
</file>

<file path=xl/comments7.xml><?xml version="1.0" encoding="utf-8"?>
<comments xmlns="http://schemas.openxmlformats.org/spreadsheetml/2006/main">
  <authors>
    <author>Gunther Wolf</author>
  </authors>
  <commentList>
    <comment ref="B9" authorId="0">
      <text>
        <r>
          <rPr>
            <sz val="9"/>
            <color indexed="81"/>
            <rFont val="Tahoma"/>
            <family val="2"/>
          </rPr>
          <t>Direkte Kosten sind alle Kosten, die unmittelbar verursacht werden. Bitte tragen Sie für die einzelnen Kostenarten die direkten Kosten ein, die durch das Ausscheiden des Stelleninhabers in diesem Fall entstanden sind.</t>
        </r>
      </text>
    </comment>
    <comment ref="B2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Austritts entstanden sind. 
Nutzen Sie für die Ermittlung des Ø-Std.-Satz der Beteiligten gegebenenfalls die Nebenrechnung.</t>
        </r>
      </text>
    </comment>
    <comment ref="B41" authorId="0">
      <text>
        <r>
          <rPr>
            <sz val="9"/>
            <color indexed="81"/>
            <rFont val="Tahoma"/>
            <family val="2"/>
          </rPr>
          <t>Bitte tragen Sie für die einzelnen Kostenarten die direkten Kosten ein, die durch die Suche und die Auswahl des Nachfolgers in diesem Fall entstanden sind.</t>
        </r>
      </text>
    </comment>
    <comment ref="B57"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bei Suche und Auswahl des Nachfolgers entstanden sind.</t>
        </r>
      </text>
    </comment>
    <comment ref="B87" authorId="0">
      <text>
        <r>
          <rPr>
            <sz val="9"/>
            <color indexed="81"/>
            <rFont val="Tahoma"/>
            <family val="2"/>
          </rPr>
          <t>Bitte tragen Sie für die einzelnen Kostenarten die direkten Kosten ein, die durch den Eintritt des Nachfolgers in diesem Fall entstanden sind.</t>
        </r>
      </text>
    </comment>
    <comment ref="B10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Eintritts des Nachfolgers entstanden sind. 
Berücksichtigen Sie bitte auch Zeitaufwand des Nachfolgers.</t>
        </r>
      </text>
    </comment>
    <comment ref="B131" authorId="0">
      <text>
        <r>
          <rPr>
            <sz val="9"/>
            <color indexed="81"/>
            <rFont val="Tahoma"/>
            <family val="2"/>
          </rPr>
          <t>Opportunitätskosten bezeichnen den entgangenen Nutzen oder Gewinn, den das Unternehmen ohne den Weggang erzielt hätte. Bitte schätzen Sie diese Kosten.</t>
        </r>
      </text>
    </comment>
    <comment ref="B161" authorId="0">
      <text>
        <r>
          <rPr>
            <sz val="9"/>
            <color indexed="81"/>
            <rFont val="Tahoma"/>
            <family val="2"/>
          </rPr>
          <t>Wahrscheinlichkeit, dass die Fluktuationskosten erneut anfallen bei vorzeitigem Ausscheiden des neuen Mitarbeiters, zum Beispiel durch Kündigung in Probezeit / im 1. Jahr (Faktor im Ø = 1,3)</t>
        </r>
      </text>
    </comment>
  </commentList>
</comments>
</file>

<file path=xl/comments8.xml><?xml version="1.0" encoding="utf-8"?>
<comments xmlns="http://schemas.openxmlformats.org/spreadsheetml/2006/main">
  <authors>
    <author>Gunther Wolf</author>
  </authors>
  <commentList>
    <comment ref="B9" authorId="0">
      <text>
        <r>
          <rPr>
            <sz val="9"/>
            <color indexed="81"/>
            <rFont val="Tahoma"/>
            <family val="2"/>
          </rPr>
          <t>Direkte Kosten sind alle Kosten, die unmittelbar verursacht werden. Bitte tragen Sie für die einzelnen Kostenarten die direkten Kosten ein, die durch das Ausscheiden des Stelleninhabers in diesem Fall entstanden sind.</t>
        </r>
      </text>
    </comment>
    <comment ref="B2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Austritts entstanden sind. 
Nutzen Sie für die Ermittlung des Ø-Std.-Satz der Beteiligten gegebenenfalls die Nebenrechnung.</t>
        </r>
      </text>
    </comment>
    <comment ref="B41" authorId="0">
      <text>
        <r>
          <rPr>
            <sz val="9"/>
            <color indexed="81"/>
            <rFont val="Tahoma"/>
            <family val="2"/>
          </rPr>
          <t>Bitte tragen Sie für die einzelnen Kostenarten die direkten Kosten ein, die durch die Suche und die Auswahl des Nachfolgers in diesem Fall entstanden sind.</t>
        </r>
      </text>
    </comment>
    <comment ref="B57"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bei Suche und Auswahl des Nachfolgers entstanden sind.</t>
        </r>
      </text>
    </comment>
    <comment ref="B87" authorId="0">
      <text>
        <r>
          <rPr>
            <sz val="9"/>
            <color indexed="81"/>
            <rFont val="Tahoma"/>
            <family val="2"/>
          </rPr>
          <t>Bitte tragen Sie für die einzelnen Kostenarten die direkten Kosten ein, die durch den Eintritt des Nachfolgers in diesem Fall entstanden sind.</t>
        </r>
      </text>
    </comment>
    <comment ref="B10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Eintritts des Nachfolgers entstanden sind. 
Berücksichtigen Sie bitte auch Zeitaufwand des Nachfolgers.</t>
        </r>
      </text>
    </comment>
    <comment ref="B131" authorId="0">
      <text>
        <r>
          <rPr>
            <sz val="9"/>
            <color indexed="81"/>
            <rFont val="Tahoma"/>
            <family val="2"/>
          </rPr>
          <t>Opportunitätskosten bezeichnen den entgangenen Nutzen oder Gewinn, den das Unternehmen ohne den Weggang erzielt hätte. Bitte schätzen Sie diese Kosten.</t>
        </r>
      </text>
    </comment>
    <comment ref="B161" authorId="0">
      <text>
        <r>
          <rPr>
            <sz val="9"/>
            <color indexed="81"/>
            <rFont val="Tahoma"/>
            <family val="2"/>
          </rPr>
          <t>Wahrscheinlichkeit, dass die Fluktuationskosten erneut anfallen bei vorzeitigem Ausscheiden des neuen Mitarbeiters, zum Beispiel durch Kündigung in Probezeit / im 1. Jahr (Faktor im Ø = 1,3)</t>
        </r>
      </text>
    </comment>
  </commentList>
</comments>
</file>

<file path=xl/comments9.xml><?xml version="1.0" encoding="utf-8"?>
<comments xmlns="http://schemas.openxmlformats.org/spreadsheetml/2006/main">
  <authors>
    <author>Gunther Wolf</author>
  </authors>
  <commentList>
    <comment ref="B9" authorId="0">
      <text>
        <r>
          <rPr>
            <sz val="9"/>
            <color indexed="81"/>
            <rFont val="Tahoma"/>
            <family val="2"/>
          </rPr>
          <t>Direkte Kosten sind alle Kosten, die unmittelbar verursacht werden. Bitte tragen Sie für die einzelnen Kostenarten die direkten Kosten ein, die durch das Ausscheiden des Stelleninhabers in diesem Fall entstanden sind.</t>
        </r>
      </text>
    </comment>
    <comment ref="B2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Austritts entstanden sind. 
Nutzen Sie für die Ermittlung des Ø-Std.-Satz der Beteiligten gegebenenfalls die Nebenrechnung.</t>
        </r>
      </text>
    </comment>
    <comment ref="B41" authorId="0">
      <text>
        <r>
          <rPr>
            <sz val="9"/>
            <color indexed="81"/>
            <rFont val="Tahoma"/>
            <family val="2"/>
          </rPr>
          <t>Bitte tragen Sie für die einzelnen Kostenarten die direkten Kosten ein, die durch die Suche und die Auswahl des Nachfolgers in diesem Fall entstanden sind.</t>
        </r>
      </text>
    </comment>
    <comment ref="B57"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bei Suche und Auswahl des Nachfolgers entstanden sind.</t>
        </r>
      </text>
    </comment>
    <comment ref="B87" authorId="0">
      <text>
        <r>
          <rPr>
            <sz val="9"/>
            <color indexed="81"/>
            <rFont val="Tahoma"/>
            <family val="2"/>
          </rPr>
          <t>Bitte tragen Sie für die einzelnen Kostenarten die direkten Kosten ein, die durch den Eintritt des Nachfolgers in diesem Fall entstanden sind.</t>
        </r>
      </text>
    </comment>
    <comment ref="B103" authorId="0">
      <text>
        <r>
          <rPr>
            <sz val="9"/>
            <color indexed="81"/>
            <rFont val="Tahoma"/>
            <family val="2"/>
          </rPr>
          <t xml:space="preserve">Bitte tragen Sie zur Ermittlung der indirekten Kosten alle Kosten ein, die durch </t>
        </r>
        <r>
          <rPr>
            <b/>
            <sz val="9"/>
            <color indexed="81"/>
            <rFont val="Tahoma"/>
            <family val="2"/>
          </rPr>
          <t>zeitlichen Aufwand</t>
        </r>
        <r>
          <rPr>
            <sz val="9"/>
            <color indexed="81"/>
            <rFont val="Tahoma"/>
            <family val="2"/>
          </rPr>
          <t xml:space="preserve"> innerhalb des Unternehmens als Folge des Eintritts des Nachfolgers entstanden sind. 
Berücksichtigen Sie bitte auch Zeitaufwand des Nachfolgers.</t>
        </r>
      </text>
    </comment>
    <comment ref="B131" authorId="0">
      <text>
        <r>
          <rPr>
            <sz val="9"/>
            <color indexed="81"/>
            <rFont val="Tahoma"/>
            <family val="2"/>
          </rPr>
          <t>Opportunitätskosten bezeichnen den entgangenen Nutzen oder Gewinn, den das Unternehmen ohne den Weggang erzielt hätte. Bitte schätzen Sie diese Kosten.</t>
        </r>
      </text>
    </comment>
    <comment ref="B161" authorId="0">
      <text>
        <r>
          <rPr>
            <sz val="9"/>
            <color indexed="81"/>
            <rFont val="Tahoma"/>
            <family val="2"/>
          </rPr>
          <t>Wahrscheinlichkeit, dass die Fluktuationskosten erneut anfallen bei vorzeitigem Ausscheiden des neuen Mitarbeiters, zum Beispiel durch Kündigung in Probezeit / im 1. Jahr (Faktor im Ø = 1,3)</t>
        </r>
      </text>
    </comment>
  </commentList>
</comments>
</file>

<file path=xl/sharedStrings.xml><?xml version="1.0" encoding="utf-8"?>
<sst xmlns="http://schemas.openxmlformats.org/spreadsheetml/2006/main" count="1747" uniqueCount="136">
  <si>
    <t>Kosten durch Krankmeldung nach Kündigung</t>
  </si>
  <si>
    <t>Arbeitsvertrag erstellen</t>
  </si>
  <si>
    <t>Personalakte erstellen</t>
  </si>
  <si>
    <t>Plan für die Einarbeitung erstellen</t>
  </si>
  <si>
    <t>Arbeitsplatz einrichten</t>
  </si>
  <si>
    <t>Einstellungsgespräch führen</t>
  </si>
  <si>
    <t>Paten / Mentor auswählen</t>
  </si>
  <si>
    <t>Betreuung des neuen Mitarbeiters durch den Paten / Mentor</t>
  </si>
  <si>
    <t>Feedbackgespräche mit dem Vorgesetzten</t>
  </si>
  <si>
    <t>Anforderungen der Stelle prüfen und ggf. neu beschreiben</t>
  </si>
  <si>
    <t>Stellenbeschreibung prüfen und ggf. neu formulieren</t>
  </si>
  <si>
    <t>Honorare für Tests, Auswahlverfahren, Interviews etc.</t>
  </si>
  <si>
    <t>Nachvertragliche Karenzentschädigungen</t>
  </si>
  <si>
    <t>Abfindung u.ä. Sonderkosten</t>
  </si>
  <si>
    <t>Eingegangene Bewerbungen sichten</t>
  </si>
  <si>
    <t>Bewerbungen erfassen</t>
  </si>
  <si>
    <t>Stammdaten erfassen</t>
  </si>
  <si>
    <t>Bei der Wohnungssuche unterstützen</t>
  </si>
  <si>
    <t>Werksärztliche Untersuchung durchführen</t>
  </si>
  <si>
    <t>Materialien zur Arbeitsaufnahme übergeben</t>
  </si>
  <si>
    <t>Firmeninterne Schulungen durchführen</t>
  </si>
  <si>
    <t>Kosten ext. Schulung, Weiterbildung des neuen Mitarbeiters</t>
  </si>
  <si>
    <t>Zwischensumme</t>
  </si>
  <si>
    <t>Entgeltfortzahlung und sonstige Kosten der Freistellung</t>
  </si>
  <si>
    <t>Fall.-Nr.</t>
  </si>
  <si>
    <t>Basisdaten</t>
  </si>
  <si>
    <t>Name oder Personal-Nr.</t>
  </si>
  <si>
    <t>Stellenbezeichnung</t>
  </si>
  <si>
    <t>Abteilungskürzel</t>
  </si>
  <si>
    <t>Anwaltskosten bei arbeitsrechtlichen Auseinandersetzungen</t>
  </si>
  <si>
    <t>Gerichtskosten bei arbeitsrechtlichen Auseinandersetzungen</t>
  </si>
  <si>
    <t>bitte Kostenposition benennen</t>
  </si>
  <si>
    <t>Kündigungsdatum</t>
  </si>
  <si>
    <t>Beteiligte (Anzahl)</t>
  </si>
  <si>
    <t>Zeitaufwand in Std.</t>
  </si>
  <si>
    <t>Ø-Std.-Satz der Beteiligten</t>
  </si>
  <si>
    <t>Bruttojahresverdienst</t>
  </si>
  <si>
    <t>arbeitgeberseitige Nebenkosten</t>
  </si>
  <si>
    <t>Anzahl Wochenstunden</t>
  </si>
  <si>
    <t>Anzahl Urlaub (in Wochen)</t>
  </si>
  <si>
    <t>Kosten pro Stunde</t>
  </si>
  <si>
    <t>Kosten</t>
  </si>
  <si>
    <t>Austrittsgespräch vorbereiten, führen, nachbereiten</t>
  </si>
  <si>
    <t>Abmelden bei Sozialversicherungsträgern etc.</t>
  </si>
  <si>
    <t>Rückgabe von überlassenen Gegenständen</t>
  </si>
  <si>
    <t>Zeugnis erstellen</t>
  </si>
  <si>
    <t>Aufgabenverteilung planen, umsetzen, ggf. Schulung</t>
  </si>
  <si>
    <t>Kosten für Personalberater</t>
  </si>
  <si>
    <t>Porto, Papier, Briefumschläge für Schriftverkehr mit Bewerbern</t>
  </si>
  <si>
    <t>Kosten für das Einholen von Referenzen</t>
  </si>
  <si>
    <t>Auslagenerstattung für angereiste Bewerber</t>
  </si>
  <si>
    <t>Kosten für Interimspersonal / Personaldienstleiter</t>
  </si>
  <si>
    <t>Stellenanzeige erstellen, Text formulieren etc.</t>
  </si>
  <si>
    <t>Stellenanzeige intern veröffentlichen</t>
  </si>
  <si>
    <t>Stellenanzeige auf Website / Karriereseite veröffentlichen</t>
  </si>
  <si>
    <t>Stellenanzeige in Print- und Online-Medien veröffentlichen</t>
  </si>
  <si>
    <t>Aufwand für Interimpersonal: Suche, Beauftragung etc.</t>
  </si>
  <si>
    <t>Bewerber zu 1. Stufe Auswahlverfahren einladen</t>
  </si>
  <si>
    <t>1. Stufe Auswahlverfahren vorbereiten und koordinieren</t>
  </si>
  <si>
    <t>1. Stufe Auswahlverfahren durchführen und auswerten</t>
  </si>
  <si>
    <t>Bewerber zu 2. Stufe Auswahlverfahren einladen</t>
  </si>
  <si>
    <t>2. Stufe Auswahlverfahren vorbereiten und koordinieren</t>
  </si>
  <si>
    <t>2. Stufe Auswahlverfahren durchführen und auswerten</t>
  </si>
  <si>
    <t>Abstimmungsgespräche mit Betriebsrat / Personalrat</t>
  </si>
  <si>
    <t>Zwischenbescheide schreiben und versenden, Ab- / Zusagen, Unterlagen zurücksenden</t>
  </si>
  <si>
    <t>Aktive Suche in Online-Stellenbörsen und Printmedien</t>
  </si>
  <si>
    <t>Entscheidung vorbereiten und treffen</t>
  </si>
  <si>
    <t>Zusätzlicher Arbeitsplatz während der Einarbeitung</t>
  </si>
  <si>
    <t>Informationsmappe, Onboarding-Mittel</t>
  </si>
  <si>
    <t>Hotelkosten, Maklergebühren, Umzugskosten</t>
  </si>
  <si>
    <t>Beteiligung an Heimreisen</t>
  </si>
  <si>
    <t>Direkte Eintrittskosten</t>
  </si>
  <si>
    <t>Trennungsentschädigung o.ä. Kosten</t>
  </si>
  <si>
    <t>Einstellungsantrag stellen und bearbeiten</t>
  </si>
  <si>
    <t>Einstellungsrelevante Unterlagen anfordern und nachhalten</t>
  </si>
  <si>
    <t>Bei Sozialversicherungsträgern etc. anmelden</t>
  </si>
  <si>
    <t>Neuen Mitarbeiter intern und extern vorstellen</t>
  </si>
  <si>
    <t>Neuen Mitarbeiter einarbeiten</t>
  </si>
  <si>
    <t>Onboarding durchführen</t>
  </si>
  <si>
    <t>Gespräche zwischen Vorgesetztem und Personalabteilung</t>
  </si>
  <si>
    <t>Honorar für werksärztliche Untersuchung</t>
  </si>
  <si>
    <t>Austrittskosten</t>
  </si>
  <si>
    <t>Such- und Auswahlkosten</t>
  </si>
  <si>
    <t>Direkte Such- und Auswahlkosten</t>
  </si>
  <si>
    <t>Direkte Austrittskosten</t>
  </si>
  <si>
    <t>Indirekte Austrittskosten</t>
  </si>
  <si>
    <t>Indirekte Such- und Auswahlkosten</t>
  </si>
  <si>
    <t>Eintrittskosten</t>
  </si>
  <si>
    <t>Indirekte Eintrittskosten</t>
  </si>
  <si>
    <t>Nebenrechnung: Stundenkosten ermitteln</t>
  </si>
  <si>
    <t>Opportunitätskosten</t>
  </si>
  <si>
    <t>Unvollendete und partiell versandende Projekte und Aufgaben: Aufträge werden nicht akquiriert, Kunden nicht betreut, Produkte nicht produziert / Dienstleistung nicht erbracht, Anfragen nicht bearbeitet, Projekte nicht planungsgemäß fertig gestellt etc.</t>
  </si>
  <si>
    <t>Verlust von explizitem und tazitem Wissen des weggegangenen Arbeitnehmers</t>
  </si>
  <si>
    <t>Verlust von Beziehungen, Netzwerkkontakten und Kontakten zu Kunden, Lieferanten, Partnern etc.</t>
  </si>
  <si>
    <t>Wissen und Kontakte des ausgeschiedenen Mitarbeiters kommen einem Wettbewerber zugute</t>
  </si>
  <si>
    <t>Externe und interne Irritationen, "Gerüchteküche"</t>
  </si>
  <si>
    <t>Goodwill-Verluste, Branchen-"Gerede", Imageschaden</t>
  </si>
  <si>
    <t>Opportunitätskosten von Austritt, Vakanz und Einarbeitung</t>
  </si>
  <si>
    <t>Auswirkungen von Weggang und Vakanz auf Engagement und Performance der Unterstellten und Kollegen</t>
  </si>
  <si>
    <t>Neuformung der vom Weggang / Vakanz / Zugang betroffenen Teams, Arbeits- und Projektgruppen</t>
  </si>
  <si>
    <t>Störung des Team-, Abteilungs- und Betriebsklimas durch Weggang / Vakanz</t>
  </si>
  <si>
    <t>Multiplikatoreffekte des Weggangs durch Nachziehen von Kollegen und Ansteckungseffekte</t>
  </si>
  <si>
    <t>Leistungsabnahme des ausscheidenden Mitarbeiters vom Zeitpunkt der aktiven Stellensuche bis zum Ausscheiden</t>
  </si>
  <si>
    <t>Leistungsabnahme von Kollegen und Mitarbeitern durch Weggang / Vakanz / Zugang</t>
  </si>
  <si>
    <t>Behinderung anderer Mitarbeiter durch die Übernahme von Aufgaben</t>
  </si>
  <si>
    <t>Fluktuationskosten dieses Falles</t>
  </si>
  <si>
    <t>Gesamtergebnis</t>
  </si>
  <si>
    <t>Fehlbesetzungs-Faktor</t>
  </si>
  <si>
    <t>Fall-Nr.</t>
  </si>
  <si>
    <t>direkt</t>
  </si>
  <si>
    <t>indirekt</t>
  </si>
  <si>
    <t>Abstimmungsgespräche, z.B. zwischen Vorgesetztem und HR</t>
  </si>
  <si>
    <t>Mitarbeiter, Kunden, Lieferanten etc. informieren</t>
  </si>
  <si>
    <t>Sicherheitsmaßnahmen, Compliance-Risiken begrenzen</t>
  </si>
  <si>
    <t>Übergabe und Übernahme von Projekten, Aufgaben, Unterlagen</t>
  </si>
  <si>
    <t>Aufwand (ggf. Überstunden) bei anderen Mitarbeitern durch die Übernahme von Aufgaben</t>
  </si>
  <si>
    <t>Kosten für Stellenanzeigen (Veröffentlichung, Agentur etc.)</t>
  </si>
  <si>
    <t>Vorauswahl der Bewerber durch HR / Fachabteilung</t>
  </si>
  <si>
    <t xml:space="preserve">Höheres Entgelt des neuen Mitarbeiters ggü. ausgeschiedenem </t>
  </si>
  <si>
    <t>Minderleistung des neuen Mitarbeiters während der Einarbeitung (je nach Stelle und Funktion werden 2-12 Monate angenommen mit einer verminderten Produktivität von Ø 50%)</t>
  </si>
  <si>
    <t>Kündigungs-
datum</t>
  </si>
  <si>
    <t>Name oder 
Personal-Nr.</t>
  </si>
  <si>
    <t>Opportunitäts-
kosten</t>
  </si>
  <si>
    <t>Fluktuations-
kosten</t>
  </si>
  <si>
    <t>Kosten Informationsmaterial für Bewerber</t>
  </si>
  <si>
    <t>Personalberater beauftragen und informieren</t>
  </si>
  <si>
    <t>Sonstige direkte Austrittskosten</t>
  </si>
  <si>
    <t>Sonstige indirekte Austrittskosten</t>
  </si>
  <si>
    <t>Sonstige direkte Such- und Auswahlkosten</t>
  </si>
  <si>
    <t>Sonstige indirekte Such- und Auswahlkosten</t>
  </si>
  <si>
    <t>Sonstige direkte Eintrittskosten</t>
  </si>
  <si>
    <t>Sonstige indirekte Eintrittskosten</t>
  </si>
  <si>
    <t>Sonstige Opportunitätskosten</t>
  </si>
  <si>
    <t>Summe 10 Fälle</t>
  </si>
  <si>
    <t>Faktor</t>
  </si>
  <si>
    <t>Dieses kleine Excel-Tool verschafft Ihnen einen Überblick über die Fluktuationskosten in einem von Ihnen gewählten Zeitraum oder Bereich. Bis zu 10 Fluktuationsfälle können auf diese Weise verglichen und analysiert werden. Für jeden Fall steht Ihnen ein eigenes Registerblatt zur Verfügung. 
Bitte füllen Sie die hellblau unterlegten Felder aus. Darin enthaltene Beispieldaten löschen Sie dabei einfach heraus. Sofern einige der Kostenpositionen nicht oder nur mit großem Aufwand ermittelt werden können, wagen Sie in diesen Fällen bitte eine realistische Schätzung.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</si>
</sst>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7]_-;\-* #,##0.00\ [$€-407]_-;_-* &quot;-&quot;??\ [$€-407]_-;_-@_-"/>
  </numFmts>
  <fonts count="13" x14ac:knownFonts="1">
    <font>
      <sz val="11"/>
      <color theme="1"/>
      <name val="Calibri"/>
      <family val="2"/>
      <scheme val="minor"/>
    </font>
    <font>
      <sz val="11"/>
      <color theme="1"/>
      <name val="Calibri"/>
      <family val="2"/>
      <scheme val="minor"/>
    </font>
    <font>
      <sz val="11"/>
      <color theme="1"/>
      <name val="Arial"/>
      <family val="2"/>
    </font>
    <font>
      <b/>
      <sz val="11"/>
      <name val="Arial"/>
      <family val="2"/>
    </font>
    <font>
      <b/>
      <sz val="11"/>
      <color theme="1"/>
      <name val="Arial"/>
      <family val="2"/>
    </font>
    <font>
      <sz val="11"/>
      <name val="Arial"/>
      <family val="2"/>
    </font>
    <font>
      <sz val="14"/>
      <color theme="1"/>
      <name val="Arial"/>
      <family val="2"/>
    </font>
    <font>
      <sz val="10"/>
      <color theme="1"/>
      <name val="Arial"/>
      <family val="2"/>
    </font>
    <font>
      <sz val="9"/>
      <color indexed="81"/>
      <name val="Tahoma"/>
      <family val="2"/>
    </font>
    <font>
      <b/>
      <sz val="9"/>
      <color indexed="81"/>
      <name val="Tahoma"/>
      <family val="2"/>
    </font>
    <font>
      <b/>
      <sz val="14"/>
      <color theme="1"/>
      <name val="Arial"/>
      <family val="2"/>
    </font>
    <font>
      <sz val="12"/>
      <color theme="1"/>
      <name val="Arial"/>
      <family val="2"/>
    </font>
    <font>
      <sz val="14"/>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rgb="FFEEEEEE"/>
        <bgColor indexed="64"/>
      </patternFill>
    </fill>
    <fill>
      <patternFill patternType="solid">
        <fgColor rgb="FFF6E7E6"/>
        <bgColor indexed="64"/>
      </patternFill>
    </fill>
    <fill>
      <patternFill patternType="solid">
        <fgColor rgb="FFFFFFE1"/>
        <bgColor indexed="64"/>
      </patternFill>
    </fill>
    <fill>
      <patternFill patternType="solid">
        <fgColor rgb="FFE5FDE3"/>
        <bgColor indexed="64"/>
      </patternFill>
    </fill>
    <fill>
      <patternFill patternType="solid">
        <fgColor rgb="FFEFE5F7"/>
        <bgColor indexed="64"/>
      </patternFill>
    </fill>
  </fills>
  <borders count="6">
    <border>
      <left/>
      <right/>
      <top/>
      <bottom/>
      <diagonal/>
    </border>
    <border>
      <left/>
      <right/>
      <top style="thin">
        <color indexed="64"/>
      </top>
      <bottom style="double">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double">
        <color indexed="64"/>
      </bottom>
      <diagonal/>
    </border>
    <border>
      <left/>
      <right style="hair">
        <color auto="1"/>
      </right>
      <top/>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44" fontId="2" fillId="0" borderId="4" xfId="1" applyFont="1" applyBorder="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6" fillId="3" borderId="0" xfId="0" applyFont="1" applyFill="1" applyAlignment="1">
      <alignment horizontal="center" vertical="center"/>
    </xf>
    <xf numFmtId="0" fontId="2" fillId="0" borderId="0" xfId="0" applyFont="1" applyFill="1" applyAlignment="1">
      <alignment horizontal="left" vertical="center"/>
    </xf>
    <xf numFmtId="0" fontId="2" fillId="2" borderId="2" xfId="0" applyFont="1" applyFill="1" applyBorder="1" applyAlignment="1" applyProtection="1">
      <alignment horizontal="left" vertical="center"/>
      <protection locked="0"/>
    </xf>
    <xf numFmtId="0" fontId="10" fillId="4" borderId="0" xfId="0" applyFont="1" applyFill="1" applyAlignment="1">
      <alignment horizontal="left" vertical="center"/>
    </xf>
    <xf numFmtId="0" fontId="2" fillId="4"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164" fontId="2" fillId="2" borderId="2"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164" fontId="2" fillId="0" borderId="0" xfId="0" applyNumberFormat="1"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4" fillId="0" borderId="0" xfId="0" applyFont="1" applyFill="1" applyAlignment="1">
      <alignment horizontal="left" vertical="center"/>
    </xf>
    <xf numFmtId="44" fontId="2" fillId="0" borderId="0" xfId="0" applyNumberFormat="1" applyFont="1" applyAlignment="1">
      <alignment horizontal="left" vertical="center"/>
    </xf>
    <xf numFmtId="0" fontId="7" fillId="2" borderId="2" xfId="0" applyFont="1" applyFill="1" applyBorder="1" applyAlignment="1" applyProtection="1">
      <alignment horizontal="left" vertical="center"/>
      <protection locked="0"/>
    </xf>
    <xf numFmtId="44" fontId="7" fillId="2" borderId="2" xfId="1" applyFont="1" applyFill="1" applyBorder="1" applyAlignment="1" applyProtection="1">
      <alignment horizontal="left" vertical="center"/>
      <protection locked="0"/>
    </xf>
    <xf numFmtId="0" fontId="10" fillId="5" borderId="0" xfId="0" applyFont="1" applyFill="1" applyAlignment="1">
      <alignment horizontal="left" vertical="center"/>
    </xf>
    <xf numFmtId="0" fontId="2" fillId="5" borderId="0" xfId="0" applyFont="1" applyFill="1" applyAlignment="1">
      <alignment horizontal="left" vertical="center"/>
    </xf>
    <xf numFmtId="0" fontId="10" fillId="6" borderId="0" xfId="0" applyFont="1" applyFill="1" applyAlignment="1">
      <alignment horizontal="left" vertical="center"/>
    </xf>
    <xf numFmtId="0" fontId="2" fillId="6" borderId="0" xfId="0" applyFont="1" applyFill="1" applyAlignment="1">
      <alignment horizontal="left" vertical="center"/>
    </xf>
    <xf numFmtId="44" fontId="2" fillId="0" borderId="0" xfId="1" applyFont="1" applyAlignment="1">
      <alignment horizontal="left" vertical="center"/>
    </xf>
    <xf numFmtId="44" fontId="2" fillId="0" borderId="1" xfId="0" applyNumberFormat="1" applyFont="1" applyBorder="1" applyAlignment="1">
      <alignment horizontal="left" vertical="center"/>
    </xf>
    <xf numFmtId="0" fontId="3" fillId="0" borderId="0" xfId="0" applyFont="1" applyFill="1" applyAlignment="1">
      <alignment horizontal="left" vertical="center"/>
    </xf>
    <xf numFmtId="0" fontId="10" fillId="7" borderId="0" xfId="0" applyFont="1" applyFill="1" applyAlignment="1">
      <alignment horizontal="left" vertical="center"/>
    </xf>
    <xf numFmtId="0" fontId="2" fillId="7" borderId="0" xfId="0" applyFont="1" applyFill="1" applyAlignment="1">
      <alignment horizontal="left" vertical="center"/>
    </xf>
    <xf numFmtId="0" fontId="4" fillId="0" borderId="0" xfId="0" applyFont="1" applyAlignment="1">
      <alignment horizontal="center" vertical="center"/>
    </xf>
    <xf numFmtId="44" fontId="2" fillId="2" borderId="2" xfId="1" applyFont="1" applyFill="1" applyBorder="1" applyAlignment="1" applyProtection="1">
      <alignment horizontal="left" vertical="center"/>
      <protection locked="0"/>
    </xf>
    <xf numFmtId="0" fontId="2" fillId="2" borderId="2" xfId="0" applyFont="1" applyFill="1" applyBorder="1" applyAlignment="1" applyProtection="1">
      <alignment horizontal="right" vertical="center"/>
      <protection locked="0"/>
    </xf>
    <xf numFmtId="0" fontId="2" fillId="2" borderId="3" xfId="0" applyFont="1" applyFill="1" applyBorder="1" applyAlignment="1" applyProtection="1">
      <alignment horizontal="right" vertical="center"/>
      <protection locked="0"/>
    </xf>
    <xf numFmtId="0" fontId="10" fillId="3" borderId="0" xfId="0" applyFont="1" applyFill="1" applyAlignment="1">
      <alignment horizontal="left" vertical="center"/>
    </xf>
    <xf numFmtId="14" fontId="2" fillId="2" borderId="2" xfId="0" applyNumberFormat="1" applyFont="1" applyFill="1" applyBorder="1" applyAlignment="1" applyProtection="1">
      <alignment horizontal="left" vertical="center"/>
      <protection locked="0"/>
    </xf>
    <xf numFmtId="164" fontId="4" fillId="0" borderId="4" xfId="1" applyNumberFormat="1" applyFont="1" applyBorder="1" applyAlignment="1">
      <alignment vertical="center"/>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14" fontId="2" fillId="0" borderId="0" xfId="0" applyNumberFormat="1" applyFont="1" applyAlignment="1">
      <alignment horizontal="center" vertical="center"/>
    </xf>
    <xf numFmtId="164" fontId="2" fillId="0" borderId="0" xfId="1" applyNumberFormat="1" applyFont="1" applyAlignment="1">
      <alignment horizontal="center" vertical="center"/>
    </xf>
    <xf numFmtId="164" fontId="4" fillId="0" borderId="0" xfId="1" applyNumberFormat="1" applyFont="1" applyAlignment="1">
      <alignment horizontal="center" vertical="center"/>
    </xf>
    <xf numFmtId="0" fontId="11" fillId="0" borderId="0" xfId="0" applyFont="1" applyAlignment="1">
      <alignment horizontal="left" vertical="center"/>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2" fillId="0" borderId="5" xfId="0" applyFont="1" applyBorder="1" applyAlignment="1">
      <alignment horizontal="left" vertical="center" wrapText="1"/>
    </xf>
    <xf numFmtId="0" fontId="2" fillId="0" borderId="0" xfId="0" applyFont="1" applyAlignment="1">
      <alignment horizontal="left" vertical="center"/>
    </xf>
    <xf numFmtId="0" fontId="2" fillId="0" borderId="5" xfId="0" applyFont="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xf>
  </cellXfs>
  <cellStyles count="2">
    <cellStyle name="Standard" xfId="0" builtinId="0"/>
    <cellStyle name="Währung" xfId="1" builtinId="4"/>
  </cellStyles>
  <dxfs count="0"/>
  <tableStyles count="0" defaultTableStyle="TableStyleMedium2" defaultPivotStyle="PivotStyleLight16"/>
  <colors>
    <mruColors>
      <color rgb="FFEEEEEE"/>
      <color rgb="FFEFE5F7"/>
      <color rgb="FFE5FDE3"/>
      <color rgb="FFD7FCD4"/>
      <color rgb="FFFFFFE1"/>
      <color rgb="FFF6E7E6"/>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tabSelected="1" workbookViewId="0">
      <selection activeCell="B7" sqref="B7:K22"/>
    </sheetView>
  </sheetViews>
  <sheetFormatPr baseColWidth="10" defaultRowHeight="15" x14ac:dyDescent="0.25"/>
  <sheetData>
    <row r="1" spans="2:11" s="43" customFormat="1" ht="21.75" customHeight="1" x14ac:dyDescent="0.25"/>
    <row r="2" spans="2:11" s="43" customFormat="1" ht="21.75" customHeight="1" x14ac:dyDescent="0.25"/>
    <row r="3" spans="2:11" s="43" customFormat="1" ht="21.75" customHeight="1" x14ac:dyDescent="0.25"/>
    <row r="4" spans="2:11" s="43" customFormat="1" ht="21.75" customHeight="1" x14ac:dyDescent="0.25"/>
    <row r="7" spans="2:11" x14ac:dyDescent="0.25">
      <c r="B7" s="44" t="s">
        <v>135</v>
      </c>
      <c r="C7" s="45"/>
      <c r="D7" s="45"/>
      <c r="E7" s="45"/>
      <c r="F7" s="45"/>
      <c r="G7" s="45"/>
      <c r="H7" s="45"/>
      <c r="I7" s="45"/>
      <c r="J7" s="45"/>
      <c r="K7" s="45"/>
    </row>
    <row r="8" spans="2:11" x14ac:dyDescent="0.25">
      <c r="B8" s="45"/>
      <c r="C8" s="45"/>
      <c r="D8" s="45"/>
      <c r="E8" s="45"/>
      <c r="F8" s="45"/>
      <c r="G8" s="45"/>
      <c r="H8" s="45"/>
      <c r="I8" s="45"/>
      <c r="J8" s="45"/>
      <c r="K8" s="45"/>
    </row>
    <row r="9" spans="2:11" x14ac:dyDescent="0.25">
      <c r="B9" s="45"/>
      <c r="C9" s="45"/>
      <c r="D9" s="45"/>
      <c r="E9" s="45"/>
      <c r="F9" s="45"/>
      <c r="G9" s="45"/>
      <c r="H9" s="45"/>
      <c r="I9" s="45"/>
      <c r="J9" s="45"/>
      <c r="K9" s="45"/>
    </row>
    <row r="10" spans="2:11" x14ac:dyDescent="0.25">
      <c r="B10" s="45"/>
      <c r="C10" s="45"/>
      <c r="D10" s="45"/>
      <c r="E10" s="45"/>
      <c r="F10" s="45"/>
      <c r="G10" s="45"/>
      <c r="H10" s="45"/>
      <c r="I10" s="45"/>
      <c r="J10" s="45"/>
      <c r="K10" s="45"/>
    </row>
    <row r="11" spans="2:11" x14ac:dyDescent="0.25">
      <c r="B11" s="45"/>
      <c r="C11" s="45"/>
      <c r="D11" s="45"/>
      <c r="E11" s="45"/>
      <c r="F11" s="45"/>
      <c r="G11" s="45"/>
      <c r="H11" s="45"/>
      <c r="I11" s="45"/>
      <c r="J11" s="45"/>
      <c r="K11" s="45"/>
    </row>
    <row r="12" spans="2:11" x14ac:dyDescent="0.25">
      <c r="B12" s="45"/>
      <c r="C12" s="45"/>
      <c r="D12" s="45"/>
      <c r="E12" s="45"/>
      <c r="F12" s="45"/>
      <c r="G12" s="45"/>
      <c r="H12" s="45"/>
      <c r="I12" s="45"/>
      <c r="J12" s="45"/>
      <c r="K12" s="45"/>
    </row>
    <row r="13" spans="2:11" x14ac:dyDescent="0.25">
      <c r="B13" s="45"/>
      <c r="C13" s="45"/>
      <c r="D13" s="45"/>
      <c r="E13" s="45"/>
      <c r="F13" s="45"/>
      <c r="G13" s="45"/>
      <c r="H13" s="45"/>
      <c r="I13" s="45"/>
      <c r="J13" s="45"/>
      <c r="K13" s="45"/>
    </row>
    <row r="14" spans="2:11" x14ac:dyDescent="0.25">
      <c r="B14" s="45"/>
      <c r="C14" s="45"/>
      <c r="D14" s="45"/>
      <c r="E14" s="45"/>
      <c r="F14" s="45"/>
      <c r="G14" s="45"/>
      <c r="H14" s="45"/>
      <c r="I14" s="45"/>
      <c r="J14" s="45"/>
      <c r="K14" s="45"/>
    </row>
    <row r="15" spans="2:11" x14ac:dyDescent="0.25">
      <c r="B15" s="45"/>
      <c r="C15" s="45"/>
      <c r="D15" s="45"/>
      <c r="E15" s="45"/>
      <c r="F15" s="45"/>
      <c r="G15" s="45"/>
      <c r="H15" s="45"/>
      <c r="I15" s="45"/>
      <c r="J15" s="45"/>
      <c r="K15" s="45"/>
    </row>
    <row r="16" spans="2:11" x14ac:dyDescent="0.25">
      <c r="B16" s="45"/>
      <c r="C16" s="45"/>
      <c r="D16" s="45"/>
      <c r="E16" s="45"/>
      <c r="F16" s="45"/>
      <c r="G16" s="45"/>
      <c r="H16" s="45"/>
      <c r="I16" s="45"/>
      <c r="J16" s="45"/>
      <c r="K16" s="45"/>
    </row>
    <row r="17" spans="2:11" x14ac:dyDescent="0.25">
      <c r="B17" s="45"/>
      <c r="C17" s="45"/>
      <c r="D17" s="45"/>
      <c r="E17" s="45"/>
      <c r="F17" s="45"/>
      <c r="G17" s="45"/>
      <c r="H17" s="45"/>
      <c r="I17" s="45"/>
      <c r="J17" s="45"/>
      <c r="K17" s="45"/>
    </row>
    <row r="18" spans="2:11" x14ac:dyDescent="0.25">
      <c r="B18" s="45"/>
      <c r="C18" s="45"/>
      <c r="D18" s="45"/>
      <c r="E18" s="45"/>
      <c r="F18" s="45"/>
      <c r="G18" s="45"/>
      <c r="H18" s="45"/>
      <c r="I18" s="45"/>
      <c r="J18" s="45"/>
      <c r="K18" s="45"/>
    </row>
    <row r="19" spans="2:11" x14ac:dyDescent="0.25">
      <c r="B19" s="45"/>
      <c r="C19" s="45"/>
      <c r="D19" s="45"/>
      <c r="E19" s="45"/>
      <c r="F19" s="45"/>
      <c r="G19" s="45"/>
      <c r="H19" s="45"/>
      <c r="I19" s="45"/>
      <c r="J19" s="45"/>
      <c r="K19" s="45"/>
    </row>
    <row r="20" spans="2:11" x14ac:dyDescent="0.25">
      <c r="B20" s="45"/>
      <c r="C20" s="45"/>
      <c r="D20" s="45"/>
      <c r="E20" s="45"/>
      <c r="F20" s="45"/>
      <c r="G20" s="45"/>
      <c r="H20" s="45"/>
      <c r="I20" s="45"/>
      <c r="J20" s="45"/>
      <c r="K20" s="45"/>
    </row>
    <row r="21" spans="2:11" x14ac:dyDescent="0.25">
      <c r="B21" s="45"/>
      <c r="C21" s="45"/>
      <c r="D21" s="45"/>
      <c r="E21" s="45"/>
      <c r="F21" s="45"/>
      <c r="G21" s="45"/>
      <c r="H21" s="45"/>
      <c r="I21" s="45"/>
      <c r="J21" s="45"/>
      <c r="K21" s="45"/>
    </row>
    <row r="22" spans="2:11" x14ac:dyDescent="0.25">
      <c r="B22" s="45"/>
      <c r="C22" s="45"/>
      <c r="D22" s="45"/>
      <c r="E22" s="45"/>
      <c r="F22" s="45"/>
      <c r="G22" s="45"/>
      <c r="H22" s="45"/>
      <c r="I22" s="45"/>
      <c r="J22" s="45"/>
      <c r="K22" s="45"/>
    </row>
  </sheetData>
  <sheetProtection sheet="1" objects="1" scenarios="1" selectLockedCells="1"/>
  <mergeCells count="1">
    <mergeCell ref="B7:K22"/>
  </mergeCells>
  <pageMargins left="0.7" right="0.7" top="0.78740157499999996" bottom="0.78740157499999996"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3"/>
  <sheetViews>
    <sheetView zoomScaleNormal="100" workbookViewId="0">
      <selection activeCell="C3" sqref="C3"/>
    </sheetView>
  </sheetViews>
  <sheetFormatPr baseColWidth="10" defaultRowHeight="14.25" x14ac:dyDescent="0.25"/>
  <cols>
    <col min="1" max="1" width="11.42578125" style="7"/>
    <col min="2" max="2" width="32.85546875" style="11" customWidth="1"/>
    <col min="3" max="3" width="28.5703125" style="11" customWidth="1"/>
    <col min="4" max="4" width="17.42578125" style="11" customWidth="1"/>
    <col min="5" max="5" width="16.28515625" style="11" bestFit="1" customWidth="1"/>
    <col min="6" max="6" width="16.85546875" style="11" bestFit="1" customWidth="1"/>
    <col min="7" max="7" width="23.5703125" style="11" bestFit="1" customWidth="1"/>
    <col min="8" max="8" width="4.140625" style="11" customWidth="1"/>
    <col min="9" max="9" width="30.85546875" style="11" customWidth="1"/>
    <col min="10" max="10" width="19.85546875" style="11" customWidth="1"/>
    <col min="11" max="16384" width="11.42578125" style="7"/>
  </cols>
  <sheetData>
    <row r="1" spans="1:10" ht="18" x14ac:dyDescent="0.25">
      <c r="A1" s="4"/>
      <c r="B1" s="4"/>
      <c r="C1" s="5" t="s">
        <v>24</v>
      </c>
      <c r="D1" s="6">
        <v>9</v>
      </c>
      <c r="E1" s="7"/>
      <c r="F1" s="7"/>
      <c r="G1" s="7"/>
      <c r="H1" s="7"/>
      <c r="I1" s="7"/>
      <c r="J1" s="7"/>
    </row>
    <row r="2" spans="1:10" ht="15" x14ac:dyDescent="0.25">
      <c r="A2" s="4"/>
      <c r="B2" s="28" t="s">
        <v>25</v>
      </c>
      <c r="C2" s="7"/>
      <c r="D2" s="7"/>
      <c r="E2" s="7"/>
      <c r="F2" s="7"/>
      <c r="G2" s="7"/>
      <c r="H2" s="7"/>
      <c r="I2" s="7"/>
      <c r="J2" s="7"/>
    </row>
    <row r="3" spans="1:10" ht="18" customHeight="1" x14ac:dyDescent="0.25">
      <c r="A3" s="4"/>
      <c r="B3" s="7" t="s">
        <v>32</v>
      </c>
      <c r="C3" s="36">
        <v>43357</v>
      </c>
      <c r="D3" s="7"/>
      <c r="E3" s="7"/>
      <c r="F3" s="7"/>
      <c r="G3" s="7"/>
      <c r="H3" s="7"/>
      <c r="I3" s="7"/>
      <c r="J3" s="7"/>
    </row>
    <row r="4" spans="1:10" ht="18" customHeight="1" x14ac:dyDescent="0.25">
      <c r="A4" s="4"/>
      <c r="B4" s="7" t="s">
        <v>26</v>
      </c>
      <c r="C4" s="8">
        <v>1234</v>
      </c>
      <c r="D4" s="7"/>
      <c r="E4" s="7"/>
      <c r="F4" s="7"/>
      <c r="G4" s="7"/>
      <c r="H4" s="7"/>
      <c r="I4" s="7"/>
      <c r="J4" s="7"/>
    </row>
    <row r="5" spans="1:10" ht="18" customHeight="1" x14ac:dyDescent="0.25">
      <c r="A5" s="4"/>
      <c r="B5" s="7" t="s">
        <v>27</v>
      </c>
      <c r="C5" s="8"/>
      <c r="D5" s="7"/>
      <c r="E5" s="7"/>
      <c r="F5" s="7"/>
      <c r="G5" s="7"/>
      <c r="H5" s="7"/>
      <c r="I5" s="7"/>
      <c r="J5" s="7"/>
    </row>
    <row r="6" spans="1:10" ht="18" customHeight="1" x14ac:dyDescent="0.25">
      <c r="A6" s="4"/>
      <c r="B6" s="7" t="s">
        <v>28</v>
      </c>
      <c r="C6" s="8"/>
      <c r="D6" s="7"/>
      <c r="E6" s="7"/>
      <c r="F6" s="7"/>
      <c r="G6" s="7"/>
      <c r="H6" s="7"/>
      <c r="I6" s="7"/>
      <c r="J6" s="7"/>
    </row>
    <row r="7" spans="1:10" x14ac:dyDescent="0.25">
      <c r="A7" s="4"/>
      <c r="B7" s="7"/>
      <c r="C7" s="7"/>
      <c r="D7" s="7"/>
      <c r="E7" s="7"/>
      <c r="F7" s="7"/>
      <c r="G7" s="7"/>
      <c r="H7" s="7"/>
      <c r="I7" s="7"/>
      <c r="J7" s="7"/>
    </row>
    <row r="8" spans="1:10" ht="30.75" customHeight="1" x14ac:dyDescent="0.25">
      <c r="A8" s="9"/>
      <c r="B8" s="9" t="s">
        <v>81</v>
      </c>
      <c r="C8" s="10"/>
      <c r="D8" s="10"/>
    </row>
    <row r="9" spans="1:10" ht="18" x14ac:dyDescent="0.25">
      <c r="A9" s="9"/>
      <c r="B9" s="51" t="s">
        <v>84</v>
      </c>
      <c r="C9" s="51"/>
      <c r="D9" s="12" t="s">
        <v>41</v>
      </c>
      <c r="E9" s="7"/>
      <c r="F9" s="7"/>
    </row>
    <row r="10" spans="1:10" ht="18" customHeight="1" x14ac:dyDescent="0.25">
      <c r="A10" s="9"/>
      <c r="B10" s="47" t="s">
        <v>23</v>
      </c>
      <c r="C10" s="48"/>
      <c r="D10" s="13">
        <v>123</v>
      </c>
      <c r="E10" s="7"/>
      <c r="F10" s="7"/>
    </row>
    <row r="11" spans="1:10" ht="18" customHeight="1" x14ac:dyDescent="0.25">
      <c r="A11" s="9"/>
      <c r="B11" s="47" t="s">
        <v>0</v>
      </c>
      <c r="C11" s="48"/>
      <c r="D11" s="13">
        <v>123</v>
      </c>
      <c r="E11" s="7"/>
      <c r="F11" s="7"/>
    </row>
    <row r="12" spans="1:10" ht="18" customHeight="1" x14ac:dyDescent="0.25">
      <c r="A12" s="9"/>
      <c r="B12" s="47" t="s">
        <v>12</v>
      </c>
      <c r="C12" s="48"/>
      <c r="D12" s="13">
        <v>123</v>
      </c>
      <c r="E12" s="7"/>
      <c r="F12" s="7"/>
    </row>
    <row r="13" spans="1:10" ht="18" customHeight="1" x14ac:dyDescent="0.25">
      <c r="A13" s="9"/>
      <c r="B13" s="47" t="s">
        <v>29</v>
      </c>
      <c r="C13" s="48"/>
      <c r="D13" s="13">
        <v>123</v>
      </c>
      <c r="E13" s="7"/>
      <c r="F13" s="7"/>
    </row>
    <row r="14" spans="1:10" ht="18" customHeight="1" x14ac:dyDescent="0.25">
      <c r="A14" s="9"/>
      <c r="B14" s="47" t="s">
        <v>30</v>
      </c>
      <c r="C14" s="48"/>
      <c r="D14" s="13">
        <v>123</v>
      </c>
      <c r="E14" s="7"/>
      <c r="F14" s="7"/>
    </row>
    <row r="15" spans="1:10" ht="18" customHeight="1" x14ac:dyDescent="0.25">
      <c r="A15" s="9"/>
      <c r="B15" s="47" t="s">
        <v>13</v>
      </c>
      <c r="C15" s="48"/>
      <c r="D15" s="13">
        <v>123</v>
      </c>
      <c r="E15" s="7"/>
      <c r="F15" s="7"/>
    </row>
    <row r="16" spans="1:10" ht="18" customHeight="1" x14ac:dyDescent="0.25">
      <c r="A16" s="9"/>
      <c r="B16" s="46" t="s">
        <v>126</v>
      </c>
      <c r="C16" s="8" t="s">
        <v>31</v>
      </c>
      <c r="D16" s="13">
        <v>123</v>
      </c>
      <c r="E16" s="7"/>
      <c r="F16" s="7"/>
    </row>
    <row r="17" spans="1:10" ht="18" customHeight="1" x14ac:dyDescent="0.25">
      <c r="A17" s="9"/>
      <c r="B17" s="46"/>
      <c r="C17" s="8" t="s">
        <v>31</v>
      </c>
      <c r="D17" s="13">
        <v>123</v>
      </c>
      <c r="E17" s="7"/>
      <c r="F17" s="7"/>
    </row>
    <row r="18" spans="1:10" ht="18" customHeight="1" x14ac:dyDescent="0.25">
      <c r="A18" s="9"/>
      <c r="B18" s="46"/>
      <c r="C18" s="8" t="s">
        <v>31</v>
      </c>
      <c r="D18" s="13">
        <v>123</v>
      </c>
      <c r="E18" s="7"/>
      <c r="F18" s="7"/>
    </row>
    <row r="19" spans="1:10" ht="18" customHeight="1" x14ac:dyDescent="0.25">
      <c r="A19" s="9"/>
      <c r="B19" s="46"/>
      <c r="C19" s="8" t="s">
        <v>31</v>
      </c>
      <c r="D19" s="13">
        <v>123</v>
      </c>
      <c r="E19" s="7"/>
      <c r="F19" s="7"/>
    </row>
    <row r="20" spans="1:10" ht="18" customHeight="1" x14ac:dyDescent="0.25">
      <c r="A20" s="9"/>
      <c r="B20" s="46"/>
      <c r="C20" s="8" t="s">
        <v>31</v>
      </c>
      <c r="D20" s="13">
        <v>123</v>
      </c>
      <c r="E20" s="7"/>
      <c r="F20" s="7"/>
    </row>
    <row r="21" spans="1:10" ht="18.75" thickBot="1" x14ac:dyDescent="0.3">
      <c r="A21" s="9"/>
      <c r="C21" s="14"/>
      <c r="D21" s="1">
        <f>SUM(D10:D20)</f>
        <v>1353</v>
      </c>
      <c r="E21" s="15"/>
      <c r="F21" s="7"/>
    </row>
    <row r="22" spans="1:10" ht="30.75" customHeight="1" thickTop="1" x14ac:dyDescent="0.25">
      <c r="A22" s="9"/>
      <c r="C22" s="14"/>
      <c r="D22" s="15"/>
      <c r="E22" s="15"/>
      <c r="J22" s="16"/>
    </row>
    <row r="23" spans="1:10" ht="18" x14ac:dyDescent="0.25">
      <c r="A23" s="9"/>
      <c r="B23" s="51" t="s">
        <v>85</v>
      </c>
      <c r="C23" s="51"/>
      <c r="D23" s="12" t="s">
        <v>41</v>
      </c>
      <c r="E23" s="17" t="s">
        <v>33</v>
      </c>
      <c r="F23" s="17" t="s">
        <v>34</v>
      </c>
      <c r="G23" s="17" t="s">
        <v>35</v>
      </c>
      <c r="H23" s="7"/>
      <c r="I23" s="18" t="s">
        <v>89</v>
      </c>
      <c r="J23" s="2"/>
    </row>
    <row r="24" spans="1:10" ht="18" x14ac:dyDescent="0.25">
      <c r="A24" s="9"/>
      <c r="B24" s="47" t="s">
        <v>111</v>
      </c>
      <c r="C24" s="47"/>
      <c r="D24" s="19">
        <f t="shared" ref="D24:D33" si="0">E24*F24*G24</f>
        <v>165</v>
      </c>
      <c r="E24" s="20">
        <v>3</v>
      </c>
      <c r="F24" s="20">
        <v>1</v>
      </c>
      <c r="G24" s="21">
        <v>55</v>
      </c>
      <c r="H24" s="7"/>
      <c r="I24" s="2"/>
      <c r="J24" s="2"/>
    </row>
    <row r="25" spans="1:10" ht="18" x14ac:dyDescent="0.25">
      <c r="A25" s="9"/>
      <c r="B25" s="47" t="s">
        <v>42</v>
      </c>
      <c r="C25" s="47"/>
      <c r="D25" s="19">
        <f t="shared" si="0"/>
        <v>110</v>
      </c>
      <c r="E25" s="20">
        <v>2</v>
      </c>
      <c r="F25" s="20">
        <v>1</v>
      </c>
      <c r="G25" s="21">
        <v>55</v>
      </c>
      <c r="H25" s="7"/>
      <c r="I25" s="2" t="s">
        <v>36</v>
      </c>
      <c r="J25" s="32">
        <v>100000</v>
      </c>
    </row>
    <row r="26" spans="1:10" ht="18" x14ac:dyDescent="0.25">
      <c r="A26" s="9"/>
      <c r="B26" s="47" t="s">
        <v>112</v>
      </c>
      <c r="C26" s="47"/>
      <c r="D26" s="19">
        <f t="shared" si="0"/>
        <v>330</v>
      </c>
      <c r="E26" s="20">
        <v>2</v>
      </c>
      <c r="F26" s="20">
        <v>3</v>
      </c>
      <c r="G26" s="21">
        <v>55</v>
      </c>
      <c r="I26" s="2" t="s">
        <v>37</v>
      </c>
      <c r="J26" s="32">
        <v>25000</v>
      </c>
    </row>
    <row r="27" spans="1:10" ht="18" x14ac:dyDescent="0.25">
      <c r="A27" s="9"/>
      <c r="B27" s="47" t="s">
        <v>43</v>
      </c>
      <c r="C27" s="47"/>
      <c r="D27" s="19">
        <f t="shared" si="0"/>
        <v>30</v>
      </c>
      <c r="E27" s="20">
        <v>1</v>
      </c>
      <c r="F27" s="20">
        <v>1</v>
      </c>
      <c r="G27" s="21">
        <v>30</v>
      </c>
      <c r="I27" s="2" t="s">
        <v>38</v>
      </c>
      <c r="J27" s="33">
        <v>40</v>
      </c>
    </row>
    <row r="28" spans="1:10" ht="18" x14ac:dyDescent="0.25">
      <c r="A28" s="9"/>
      <c r="B28" s="47" t="s">
        <v>113</v>
      </c>
      <c r="C28" s="47"/>
      <c r="D28" s="19">
        <f t="shared" si="0"/>
        <v>450</v>
      </c>
      <c r="E28" s="20">
        <v>3</v>
      </c>
      <c r="F28" s="20">
        <v>3</v>
      </c>
      <c r="G28" s="21">
        <v>50</v>
      </c>
      <c r="I28" s="2" t="s">
        <v>39</v>
      </c>
      <c r="J28" s="34">
        <v>4.5</v>
      </c>
    </row>
    <row r="29" spans="1:10" ht="18.75" thickBot="1" x14ac:dyDescent="0.3">
      <c r="A29" s="9"/>
      <c r="B29" s="47" t="s">
        <v>45</v>
      </c>
      <c r="C29" s="47"/>
      <c r="D29" s="19">
        <f t="shared" si="0"/>
        <v>80</v>
      </c>
      <c r="E29" s="20">
        <v>2</v>
      </c>
      <c r="F29" s="20">
        <v>1</v>
      </c>
      <c r="G29" s="21">
        <v>40</v>
      </c>
      <c r="I29" s="3" t="s">
        <v>40</v>
      </c>
      <c r="J29" s="1">
        <f>(J25+J26)/((52.14-J28)*J27)</f>
        <v>65.596137699412267</v>
      </c>
    </row>
    <row r="30" spans="1:10" ht="18.75" thickTop="1" x14ac:dyDescent="0.25">
      <c r="A30" s="9"/>
      <c r="B30" s="47" t="s">
        <v>44</v>
      </c>
      <c r="C30" s="47"/>
      <c r="D30" s="19">
        <f t="shared" si="0"/>
        <v>80</v>
      </c>
      <c r="E30" s="20">
        <v>2</v>
      </c>
      <c r="F30" s="20">
        <v>1</v>
      </c>
      <c r="G30" s="21">
        <v>40</v>
      </c>
    </row>
    <row r="31" spans="1:10" ht="18" x14ac:dyDescent="0.25">
      <c r="A31" s="9"/>
      <c r="B31" s="47" t="s">
        <v>46</v>
      </c>
      <c r="C31" s="47"/>
      <c r="D31" s="19">
        <f t="shared" si="0"/>
        <v>110</v>
      </c>
      <c r="E31" s="20">
        <v>1</v>
      </c>
      <c r="F31" s="20">
        <v>2</v>
      </c>
      <c r="G31" s="21">
        <v>55</v>
      </c>
    </row>
    <row r="32" spans="1:10" ht="18" x14ac:dyDescent="0.25">
      <c r="A32" s="9"/>
      <c r="B32" s="47" t="s">
        <v>114</v>
      </c>
      <c r="C32" s="47"/>
      <c r="D32" s="19">
        <f t="shared" si="0"/>
        <v>1280</v>
      </c>
      <c r="E32" s="20">
        <v>4</v>
      </c>
      <c r="F32" s="20">
        <v>8</v>
      </c>
      <c r="G32" s="21">
        <v>40</v>
      </c>
    </row>
    <row r="33" spans="1:7" ht="36" customHeight="1" x14ac:dyDescent="0.25">
      <c r="A33" s="9"/>
      <c r="B33" s="50" t="s">
        <v>115</v>
      </c>
      <c r="C33" s="50"/>
      <c r="D33" s="19">
        <f t="shared" si="0"/>
        <v>2000</v>
      </c>
      <c r="E33" s="20">
        <v>1</v>
      </c>
      <c r="F33" s="20">
        <v>50</v>
      </c>
      <c r="G33" s="21">
        <v>40</v>
      </c>
    </row>
    <row r="34" spans="1:7" ht="18" x14ac:dyDescent="0.25">
      <c r="A34" s="9"/>
      <c r="B34" s="46" t="s">
        <v>127</v>
      </c>
      <c r="C34" s="8" t="s">
        <v>31</v>
      </c>
      <c r="D34" s="19">
        <f t="shared" ref="D34:D38" si="1">E34*F34*G34</f>
        <v>0</v>
      </c>
      <c r="E34" s="20">
        <v>0</v>
      </c>
      <c r="F34" s="20">
        <v>0</v>
      </c>
      <c r="G34" s="21">
        <v>0</v>
      </c>
    </row>
    <row r="35" spans="1:7" ht="18" x14ac:dyDescent="0.25">
      <c r="A35" s="9"/>
      <c r="B35" s="46"/>
      <c r="C35" s="8" t="s">
        <v>31</v>
      </c>
      <c r="D35" s="19">
        <f t="shared" si="1"/>
        <v>0</v>
      </c>
      <c r="E35" s="20">
        <v>0</v>
      </c>
      <c r="F35" s="20">
        <v>0</v>
      </c>
      <c r="G35" s="21">
        <v>0</v>
      </c>
    </row>
    <row r="36" spans="1:7" ht="18" x14ac:dyDescent="0.25">
      <c r="A36" s="9"/>
      <c r="B36" s="46"/>
      <c r="C36" s="8" t="s">
        <v>31</v>
      </c>
      <c r="D36" s="19">
        <f t="shared" si="1"/>
        <v>0</v>
      </c>
      <c r="E36" s="20">
        <v>0</v>
      </c>
      <c r="F36" s="20">
        <v>0</v>
      </c>
      <c r="G36" s="21">
        <v>0</v>
      </c>
    </row>
    <row r="37" spans="1:7" ht="18" x14ac:dyDescent="0.25">
      <c r="A37" s="9"/>
      <c r="B37" s="46"/>
      <c r="C37" s="8" t="s">
        <v>31</v>
      </c>
      <c r="D37" s="19">
        <f t="shared" si="1"/>
        <v>0</v>
      </c>
      <c r="E37" s="20">
        <v>0</v>
      </c>
      <c r="F37" s="20">
        <v>0</v>
      </c>
      <c r="G37" s="21">
        <v>0</v>
      </c>
    </row>
    <row r="38" spans="1:7" ht="18" x14ac:dyDescent="0.25">
      <c r="A38" s="9"/>
      <c r="B38" s="46"/>
      <c r="C38" s="8" t="s">
        <v>31</v>
      </c>
      <c r="D38" s="19">
        <f t="shared" si="1"/>
        <v>0</v>
      </c>
      <c r="E38" s="20">
        <v>0</v>
      </c>
      <c r="F38" s="20">
        <v>0</v>
      </c>
      <c r="G38" s="21">
        <v>0</v>
      </c>
    </row>
    <row r="39" spans="1:7" ht="18.75" thickBot="1" x14ac:dyDescent="0.3">
      <c r="A39" s="9"/>
      <c r="C39" s="14"/>
      <c r="D39" s="1">
        <f>SUM(D24:D38)</f>
        <v>4635</v>
      </c>
      <c r="E39" s="15"/>
      <c r="F39" s="7"/>
    </row>
    <row r="40" spans="1:7" ht="30.75" customHeight="1" thickTop="1" x14ac:dyDescent="0.25">
      <c r="A40" s="22"/>
      <c r="B40" s="22" t="s">
        <v>82</v>
      </c>
      <c r="C40" s="23"/>
      <c r="D40" s="23"/>
    </row>
    <row r="41" spans="1:7" ht="18" x14ac:dyDescent="0.25">
      <c r="A41" s="22"/>
      <c r="B41" s="51" t="s">
        <v>83</v>
      </c>
      <c r="C41" s="51"/>
      <c r="D41" s="12" t="s">
        <v>41</v>
      </c>
      <c r="E41" s="15"/>
    </row>
    <row r="42" spans="1:7" ht="18" x14ac:dyDescent="0.25">
      <c r="A42" s="22"/>
      <c r="B42" s="47" t="s">
        <v>116</v>
      </c>
      <c r="C42" s="48"/>
      <c r="D42" s="13">
        <v>123</v>
      </c>
      <c r="E42" s="15"/>
    </row>
    <row r="43" spans="1:7" ht="18" x14ac:dyDescent="0.25">
      <c r="A43" s="22"/>
      <c r="B43" s="47" t="s">
        <v>47</v>
      </c>
      <c r="C43" s="48"/>
      <c r="D43" s="13">
        <v>123</v>
      </c>
      <c r="E43" s="15"/>
    </row>
    <row r="44" spans="1:7" ht="18" x14ac:dyDescent="0.25">
      <c r="A44" s="22"/>
      <c r="B44" s="47" t="s">
        <v>48</v>
      </c>
      <c r="C44" s="48"/>
      <c r="D44" s="13">
        <v>123</v>
      </c>
      <c r="E44" s="15"/>
    </row>
    <row r="45" spans="1:7" ht="18" x14ac:dyDescent="0.25">
      <c r="A45" s="22"/>
      <c r="B45" s="47" t="s">
        <v>124</v>
      </c>
      <c r="C45" s="48"/>
      <c r="D45" s="13">
        <v>123</v>
      </c>
      <c r="E45" s="15"/>
    </row>
    <row r="46" spans="1:7" ht="18" x14ac:dyDescent="0.25">
      <c r="A46" s="22"/>
      <c r="B46" s="47" t="s">
        <v>11</v>
      </c>
      <c r="C46" s="48"/>
      <c r="D46" s="13">
        <v>123</v>
      </c>
      <c r="E46" s="15"/>
    </row>
    <row r="47" spans="1:7" ht="18" x14ac:dyDescent="0.25">
      <c r="A47" s="22"/>
      <c r="B47" s="47" t="s">
        <v>49</v>
      </c>
      <c r="C47" s="48"/>
      <c r="D47" s="13">
        <v>123</v>
      </c>
      <c r="E47" s="15"/>
    </row>
    <row r="48" spans="1:7" ht="18" x14ac:dyDescent="0.25">
      <c r="A48" s="22"/>
      <c r="B48" s="47" t="s">
        <v>50</v>
      </c>
      <c r="C48" s="48"/>
      <c r="D48" s="13">
        <v>123</v>
      </c>
      <c r="E48" s="15"/>
    </row>
    <row r="49" spans="1:10" ht="18" x14ac:dyDescent="0.25">
      <c r="A49" s="22"/>
      <c r="B49" s="47" t="s">
        <v>51</v>
      </c>
      <c r="C49" s="48"/>
      <c r="D49" s="13">
        <v>123</v>
      </c>
      <c r="E49" s="15"/>
    </row>
    <row r="50" spans="1:10" ht="18" x14ac:dyDescent="0.25">
      <c r="A50" s="22"/>
      <c r="B50" s="46" t="s">
        <v>128</v>
      </c>
      <c r="C50" s="8" t="s">
        <v>31</v>
      </c>
      <c r="D50" s="13">
        <v>123</v>
      </c>
      <c r="E50" s="7"/>
      <c r="F50" s="7"/>
    </row>
    <row r="51" spans="1:10" ht="18" x14ac:dyDescent="0.25">
      <c r="A51" s="22"/>
      <c r="B51" s="46"/>
      <c r="C51" s="8" t="s">
        <v>31</v>
      </c>
      <c r="D51" s="13">
        <v>123</v>
      </c>
      <c r="E51" s="7"/>
      <c r="F51" s="7"/>
    </row>
    <row r="52" spans="1:10" ht="18" x14ac:dyDescent="0.25">
      <c r="A52" s="22"/>
      <c r="B52" s="46"/>
      <c r="C52" s="8" t="s">
        <v>31</v>
      </c>
      <c r="D52" s="13">
        <v>123</v>
      </c>
      <c r="E52" s="7"/>
      <c r="F52" s="7"/>
    </row>
    <row r="53" spans="1:10" ht="18" x14ac:dyDescent="0.25">
      <c r="A53" s="22"/>
      <c r="B53" s="46"/>
      <c r="C53" s="8" t="s">
        <v>31</v>
      </c>
      <c r="D53" s="13">
        <v>123</v>
      </c>
      <c r="E53" s="7"/>
      <c r="F53" s="7"/>
    </row>
    <row r="54" spans="1:10" ht="18" x14ac:dyDescent="0.25">
      <c r="A54" s="22"/>
      <c r="B54" s="46"/>
      <c r="C54" s="8" t="s">
        <v>31</v>
      </c>
      <c r="D54" s="13">
        <v>123</v>
      </c>
      <c r="E54" s="7"/>
      <c r="F54" s="7"/>
    </row>
    <row r="55" spans="1:10" ht="18.75" thickBot="1" x14ac:dyDescent="0.3">
      <c r="A55" s="22"/>
      <c r="C55" s="14"/>
      <c r="D55" s="1">
        <f>SUM(D42:D54)</f>
        <v>1599</v>
      </c>
      <c r="E55" s="15"/>
      <c r="F55" s="7"/>
    </row>
    <row r="56" spans="1:10" ht="32.25" customHeight="1" thickTop="1" x14ac:dyDescent="0.25">
      <c r="A56" s="22"/>
      <c r="C56" s="14"/>
      <c r="D56" s="15"/>
      <c r="E56" s="15"/>
      <c r="J56" s="16"/>
    </row>
    <row r="57" spans="1:10" ht="18" x14ac:dyDescent="0.25">
      <c r="A57" s="22"/>
      <c r="B57" s="51" t="s">
        <v>86</v>
      </c>
      <c r="C57" s="51"/>
      <c r="D57" s="12" t="s">
        <v>41</v>
      </c>
      <c r="E57" s="17" t="s">
        <v>33</v>
      </c>
      <c r="F57" s="17" t="s">
        <v>34</v>
      </c>
      <c r="G57" s="17" t="s">
        <v>35</v>
      </c>
    </row>
    <row r="58" spans="1:10" ht="18" x14ac:dyDescent="0.25">
      <c r="A58" s="22"/>
      <c r="B58" s="47" t="s">
        <v>9</v>
      </c>
      <c r="C58" s="47"/>
      <c r="D58" s="19">
        <f t="shared" ref="D58:D65" si="2">E58*F58*G58</f>
        <v>110</v>
      </c>
      <c r="E58" s="20">
        <v>2</v>
      </c>
      <c r="F58" s="20">
        <v>1</v>
      </c>
      <c r="G58" s="21">
        <v>55</v>
      </c>
    </row>
    <row r="59" spans="1:10" ht="18" x14ac:dyDescent="0.25">
      <c r="A59" s="22"/>
      <c r="B59" s="47" t="s">
        <v>10</v>
      </c>
      <c r="C59" s="47"/>
      <c r="D59" s="19">
        <f t="shared" si="2"/>
        <v>110</v>
      </c>
      <c r="E59" s="20">
        <v>2</v>
      </c>
      <c r="F59" s="20">
        <v>1</v>
      </c>
      <c r="G59" s="21">
        <v>55</v>
      </c>
    </row>
    <row r="60" spans="1:10" ht="18" x14ac:dyDescent="0.25">
      <c r="A60" s="22"/>
      <c r="B60" s="47" t="s">
        <v>52</v>
      </c>
      <c r="C60" s="47"/>
      <c r="D60" s="19">
        <f t="shared" si="2"/>
        <v>30</v>
      </c>
      <c r="E60" s="20">
        <v>1</v>
      </c>
      <c r="F60" s="20">
        <v>1</v>
      </c>
      <c r="G60" s="21">
        <v>30</v>
      </c>
    </row>
    <row r="61" spans="1:10" ht="18" x14ac:dyDescent="0.25">
      <c r="A61" s="22"/>
      <c r="B61" s="47" t="s">
        <v>53</v>
      </c>
      <c r="C61" s="47"/>
      <c r="D61" s="19">
        <f t="shared" si="2"/>
        <v>30</v>
      </c>
      <c r="E61" s="20">
        <v>1</v>
      </c>
      <c r="F61" s="20">
        <v>1</v>
      </c>
      <c r="G61" s="21">
        <v>30</v>
      </c>
    </row>
    <row r="62" spans="1:10" ht="18" x14ac:dyDescent="0.25">
      <c r="A62" s="22"/>
      <c r="B62" s="47" t="s">
        <v>54</v>
      </c>
      <c r="C62" s="47"/>
      <c r="D62" s="19">
        <f t="shared" si="2"/>
        <v>120</v>
      </c>
      <c r="E62" s="20">
        <v>3</v>
      </c>
      <c r="F62" s="20">
        <v>1</v>
      </c>
      <c r="G62" s="21">
        <v>40</v>
      </c>
    </row>
    <row r="63" spans="1:10" ht="18" x14ac:dyDescent="0.25">
      <c r="A63" s="22"/>
      <c r="B63" s="47" t="s">
        <v>55</v>
      </c>
      <c r="C63" s="47"/>
      <c r="D63" s="19">
        <f t="shared" si="2"/>
        <v>60</v>
      </c>
      <c r="E63" s="20">
        <v>1</v>
      </c>
      <c r="F63" s="20">
        <v>2</v>
      </c>
      <c r="G63" s="21">
        <v>30</v>
      </c>
    </row>
    <row r="64" spans="1:10" ht="18" x14ac:dyDescent="0.25">
      <c r="A64" s="22"/>
      <c r="B64" s="49" t="s">
        <v>65</v>
      </c>
      <c r="C64" s="49"/>
      <c r="D64" s="19">
        <f t="shared" si="2"/>
        <v>240</v>
      </c>
      <c r="E64" s="20">
        <v>1</v>
      </c>
      <c r="F64" s="20">
        <v>4</v>
      </c>
      <c r="G64" s="21">
        <v>60</v>
      </c>
    </row>
    <row r="65" spans="1:7" ht="18" x14ac:dyDescent="0.25">
      <c r="A65" s="22"/>
      <c r="B65" s="49" t="s">
        <v>56</v>
      </c>
      <c r="C65" s="49"/>
      <c r="D65" s="19">
        <f t="shared" si="2"/>
        <v>110</v>
      </c>
      <c r="E65" s="20">
        <v>1</v>
      </c>
      <c r="F65" s="20">
        <v>2</v>
      </c>
      <c r="G65" s="21">
        <v>55</v>
      </c>
    </row>
    <row r="66" spans="1:7" ht="18" x14ac:dyDescent="0.25">
      <c r="A66" s="22"/>
      <c r="B66" s="47" t="s">
        <v>125</v>
      </c>
      <c r="C66" s="47"/>
      <c r="D66" s="19">
        <f t="shared" ref="D66:D84" si="3">E66*F66*G66</f>
        <v>110</v>
      </c>
      <c r="E66" s="20">
        <v>1</v>
      </c>
      <c r="F66" s="20">
        <v>2</v>
      </c>
      <c r="G66" s="21">
        <v>55</v>
      </c>
    </row>
    <row r="67" spans="1:7" ht="18" x14ac:dyDescent="0.25">
      <c r="A67" s="22"/>
      <c r="B67" s="47" t="s">
        <v>111</v>
      </c>
      <c r="C67" s="47"/>
      <c r="D67" s="19">
        <f t="shared" si="3"/>
        <v>220</v>
      </c>
      <c r="E67" s="20">
        <v>2</v>
      </c>
      <c r="F67" s="20">
        <v>2</v>
      </c>
      <c r="G67" s="21">
        <v>55</v>
      </c>
    </row>
    <row r="68" spans="1:7" ht="18" x14ac:dyDescent="0.25">
      <c r="A68" s="22"/>
      <c r="B68" s="47" t="s">
        <v>14</v>
      </c>
      <c r="C68" s="47"/>
      <c r="D68" s="19">
        <f t="shared" si="3"/>
        <v>550</v>
      </c>
      <c r="E68" s="20">
        <v>2</v>
      </c>
      <c r="F68" s="20">
        <v>5</v>
      </c>
      <c r="G68" s="21">
        <v>55</v>
      </c>
    </row>
    <row r="69" spans="1:7" ht="18" x14ac:dyDescent="0.25">
      <c r="A69" s="22"/>
      <c r="B69" s="47" t="s">
        <v>15</v>
      </c>
      <c r="C69" s="47"/>
      <c r="D69" s="19">
        <f t="shared" si="3"/>
        <v>60</v>
      </c>
      <c r="E69" s="20">
        <v>1</v>
      </c>
      <c r="F69" s="20">
        <v>2</v>
      </c>
      <c r="G69" s="21">
        <v>30</v>
      </c>
    </row>
    <row r="70" spans="1:7" ht="18" x14ac:dyDescent="0.25">
      <c r="A70" s="22"/>
      <c r="B70" s="47" t="s">
        <v>117</v>
      </c>
      <c r="C70" s="47"/>
      <c r="D70" s="19">
        <f t="shared" si="3"/>
        <v>220</v>
      </c>
      <c r="E70" s="20">
        <v>2</v>
      </c>
      <c r="F70" s="20">
        <v>2</v>
      </c>
      <c r="G70" s="21">
        <v>55</v>
      </c>
    </row>
    <row r="71" spans="1:7" ht="18" x14ac:dyDescent="0.25">
      <c r="A71" s="22"/>
      <c r="B71" s="47" t="s">
        <v>57</v>
      </c>
      <c r="C71" s="47"/>
      <c r="D71" s="19">
        <f t="shared" si="3"/>
        <v>150</v>
      </c>
      <c r="E71" s="20">
        <v>1</v>
      </c>
      <c r="F71" s="20">
        <v>5</v>
      </c>
      <c r="G71" s="21">
        <v>30</v>
      </c>
    </row>
    <row r="72" spans="1:7" ht="18" x14ac:dyDescent="0.25">
      <c r="A72" s="22"/>
      <c r="B72" s="47" t="s">
        <v>58</v>
      </c>
      <c r="C72" s="47"/>
      <c r="D72" s="19">
        <f t="shared" si="3"/>
        <v>300</v>
      </c>
      <c r="E72" s="20">
        <v>2</v>
      </c>
      <c r="F72" s="20">
        <v>5</v>
      </c>
      <c r="G72" s="21">
        <v>30</v>
      </c>
    </row>
    <row r="73" spans="1:7" ht="18" x14ac:dyDescent="0.25">
      <c r="A73" s="22"/>
      <c r="B73" s="47" t="s">
        <v>59</v>
      </c>
      <c r="C73" s="47"/>
      <c r="D73" s="19">
        <f t="shared" si="3"/>
        <v>880</v>
      </c>
      <c r="E73" s="20">
        <v>2</v>
      </c>
      <c r="F73" s="20">
        <v>8</v>
      </c>
      <c r="G73" s="21">
        <v>55</v>
      </c>
    </row>
    <row r="74" spans="1:7" ht="18" x14ac:dyDescent="0.25">
      <c r="A74" s="22"/>
      <c r="B74" s="47" t="s">
        <v>60</v>
      </c>
      <c r="C74" s="47"/>
      <c r="D74" s="19">
        <f t="shared" si="3"/>
        <v>150</v>
      </c>
      <c r="E74" s="20">
        <v>1</v>
      </c>
      <c r="F74" s="20">
        <v>5</v>
      </c>
      <c r="G74" s="21">
        <v>30</v>
      </c>
    </row>
    <row r="75" spans="1:7" ht="18" x14ac:dyDescent="0.25">
      <c r="A75" s="22"/>
      <c r="B75" s="47" t="s">
        <v>61</v>
      </c>
      <c r="C75" s="47"/>
      <c r="D75" s="19">
        <f t="shared" si="3"/>
        <v>300</v>
      </c>
      <c r="E75" s="20">
        <v>2</v>
      </c>
      <c r="F75" s="20">
        <v>5</v>
      </c>
      <c r="G75" s="21">
        <v>30</v>
      </c>
    </row>
    <row r="76" spans="1:7" ht="18" x14ac:dyDescent="0.25">
      <c r="A76" s="22"/>
      <c r="B76" s="47" t="s">
        <v>62</v>
      </c>
      <c r="C76" s="47"/>
      <c r="D76" s="19">
        <f t="shared" si="3"/>
        <v>880</v>
      </c>
      <c r="E76" s="20">
        <v>2</v>
      </c>
      <c r="F76" s="20">
        <v>8</v>
      </c>
      <c r="G76" s="21">
        <v>55</v>
      </c>
    </row>
    <row r="77" spans="1:7" ht="18" x14ac:dyDescent="0.25">
      <c r="A77" s="22"/>
      <c r="B77" s="47" t="s">
        <v>66</v>
      </c>
      <c r="C77" s="47"/>
      <c r="D77" s="19">
        <f t="shared" si="3"/>
        <v>360</v>
      </c>
      <c r="E77" s="20">
        <v>3</v>
      </c>
      <c r="F77" s="20">
        <v>2</v>
      </c>
      <c r="G77" s="21">
        <v>60</v>
      </c>
    </row>
    <row r="78" spans="1:7" ht="18" x14ac:dyDescent="0.25">
      <c r="A78" s="22"/>
      <c r="B78" s="47" t="s">
        <v>63</v>
      </c>
      <c r="C78" s="47"/>
      <c r="D78" s="19">
        <f t="shared" si="3"/>
        <v>220</v>
      </c>
      <c r="E78" s="20">
        <v>2</v>
      </c>
      <c r="F78" s="20">
        <v>2</v>
      </c>
      <c r="G78" s="21">
        <v>55</v>
      </c>
    </row>
    <row r="79" spans="1:7" ht="36" customHeight="1" x14ac:dyDescent="0.25">
      <c r="A79" s="22"/>
      <c r="B79" s="50" t="s">
        <v>64</v>
      </c>
      <c r="C79" s="50"/>
      <c r="D79" s="19">
        <f t="shared" si="3"/>
        <v>300</v>
      </c>
      <c r="E79" s="20">
        <v>1</v>
      </c>
      <c r="F79" s="20">
        <v>10</v>
      </c>
      <c r="G79" s="21">
        <v>30</v>
      </c>
    </row>
    <row r="80" spans="1:7" ht="18" x14ac:dyDescent="0.25">
      <c r="A80" s="22"/>
      <c r="B80" s="46" t="s">
        <v>129</v>
      </c>
      <c r="C80" s="8" t="s">
        <v>31</v>
      </c>
      <c r="D80" s="19">
        <f t="shared" si="3"/>
        <v>0</v>
      </c>
      <c r="E80" s="20">
        <v>0</v>
      </c>
      <c r="F80" s="20">
        <v>0</v>
      </c>
      <c r="G80" s="21">
        <v>0</v>
      </c>
    </row>
    <row r="81" spans="1:7" ht="18" x14ac:dyDescent="0.25">
      <c r="A81" s="22"/>
      <c r="B81" s="46"/>
      <c r="C81" s="8" t="s">
        <v>31</v>
      </c>
      <c r="D81" s="19">
        <f t="shared" si="3"/>
        <v>0</v>
      </c>
      <c r="E81" s="20">
        <v>0</v>
      </c>
      <c r="F81" s="20">
        <v>0</v>
      </c>
      <c r="G81" s="21">
        <v>0</v>
      </c>
    </row>
    <row r="82" spans="1:7" ht="18" x14ac:dyDescent="0.25">
      <c r="A82" s="22"/>
      <c r="B82" s="46"/>
      <c r="C82" s="8" t="s">
        <v>31</v>
      </c>
      <c r="D82" s="19">
        <f t="shared" si="3"/>
        <v>0</v>
      </c>
      <c r="E82" s="20">
        <v>0</v>
      </c>
      <c r="F82" s="20">
        <v>0</v>
      </c>
      <c r="G82" s="21">
        <v>0</v>
      </c>
    </row>
    <row r="83" spans="1:7" ht="18" x14ac:dyDescent="0.25">
      <c r="A83" s="22"/>
      <c r="B83" s="46"/>
      <c r="C83" s="8" t="s">
        <v>31</v>
      </c>
      <c r="D83" s="19">
        <f t="shared" si="3"/>
        <v>0</v>
      </c>
      <c r="E83" s="20">
        <v>0</v>
      </c>
      <c r="F83" s="20">
        <v>0</v>
      </c>
      <c r="G83" s="21">
        <v>0</v>
      </c>
    </row>
    <row r="84" spans="1:7" ht="18" x14ac:dyDescent="0.25">
      <c r="A84" s="22"/>
      <c r="B84" s="46"/>
      <c r="C84" s="8" t="s">
        <v>31</v>
      </c>
      <c r="D84" s="19">
        <f t="shared" si="3"/>
        <v>0</v>
      </c>
      <c r="E84" s="20">
        <v>0</v>
      </c>
      <c r="F84" s="20">
        <v>0</v>
      </c>
      <c r="G84" s="21">
        <v>0</v>
      </c>
    </row>
    <row r="85" spans="1:7" ht="18.75" thickBot="1" x14ac:dyDescent="0.3">
      <c r="A85" s="22"/>
      <c r="C85" s="14"/>
      <c r="D85" s="1">
        <f>SUM(D58:D84)</f>
        <v>5510</v>
      </c>
      <c r="E85" s="15"/>
      <c r="F85" s="7"/>
    </row>
    <row r="86" spans="1:7" ht="30.75" customHeight="1" thickTop="1" x14ac:dyDescent="0.25">
      <c r="A86" s="24"/>
      <c r="B86" s="24" t="s">
        <v>87</v>
      </c>
      <c r="C86" s="25"/>
      <c r="D86" s="25"/>
    </row>
    <row r="87" spans="1:7" ht="18" x14ac:dyDescent="0.25">
      <c r="A87" s="24"/>
      <c r="B87" s="51" t="s">
        <v>71</v>
      </c>
      <c r="C87" s="51"/>
      <c r="D87" s="12" t="s">
        <v>41</v>
      </c>
      <c r="E87" s="15"/>
    </row>
    <row r="88" spans="1:7" ht="18" x14ac:dyDescent="0.25">
      <c r="A88" s="24"/>
      <c r="B88" s="47" t="s">
        <v>118</v>
      </c>
      <c r="C88" s="48"/>
      <c r="D88" s="13">
        <v>123</v>
      </c>
      <c r="E88" s="15"/>
    </row>
    <row r="89" spans="1:7" ht="18" x14ac:dyDescent="0.25">
      <c r="A89" s="24"/>
      <c r="B89" s="47" t="s">
        <v>21</v>
      </c>
      <c r="C89" s="48"/>
      <c r="D89" s="13">
        <v>123</v>
      </c>
      <c r="E89" s="15"/>
    </row>
    <row r="90" spans="1:7" ht="18" x14ac:dyDescent="0.25">
      <c r="A90" s="24"/>
      <c r="B90" s="47" t="s">
        <v>67</v>
      </c>
      <c r="C90" s="48"/>
      <c r="D90" s="13">
        <v>123</v>
      </c>
      <c r="E90" s="15"/>
    </row>
    <row r="91" spans="1:7" ht="18" x14ac:dyDescent="0.25">
      <c r="A91" s="24"/>
      <c r="B91" s="47" t="s">
        <v>68</v>
      </c>
      <c r="C91" s="48"/>
      <c r="D91" s="13">
        <v>123</v>
      </c>
      <c r="E91" s="15"/>
    </row>
    <row r="92" spans="1:7" ht="18" x14ac:dyDescent="0.25">
      <c r="A92" s="24"/>
      <c r="B92" s="47" t="s">
        <v>69</v>
      </c>
      <c r="C92" s="48"/>
      <c r="D92" s="13">
        <v>123</v>
      </c>
      <c r="E92" s="15"/>
    </row>
    <row r="93" spans="1:7" ht="18" x14ac:dyDescent="0.25">
      <c r="A93" s="24"/>
      <c r="B93" s="47" t="s">
        <v>70</v>
      </c>
      <c r="C93" s="48"/>
      <c r="D93" s="13">
        <v>123</v>
      </c>
      <c r="E93" s="15"/>
    </row>
    <row r="94" spans="1:7" ht="18" x14ac:dyDescent="0.25">
      <c r="A94" s="24"/>
      <c r="B94" s="47" t="s">
        <v>80</v>
      </c>
      <c r="C94" s="48"/>
      <c r="D94" s="13">
        <v>123</v>
      </c>
      <c r="E94" s="15"/>
    </row>
    <row r="95" spans="1:7" ht="18" x14ac:dyDescent="0.25">
      <c r="A95" s="24"/>
      <c r="B95" s="47" t="s">
        <v>72</v>
      </c>
      <c r="C95" s="48"/>
      <c r="D95" s="13">
        <v>123</v>
      </c>
      <c r="E95" s="15"/>
    </row>
    <row r="96" spans="1:7" ht="18" x14ac:dyDescent="0.25">
      <c r="A96" s="24"/>
      <c r="B96" s="46" t="s">
        <v>130</v>
      </c>
      <c r="C96" s="8" t="s">
        <v>31</v>
      </c>
      <c r="D96" s="13">
        <v>123</v>
      </c>
      <c r="E96" s="7"/>
      <c r="F96" s="7"/>
    </row>
    <row r="97" spans="1:10" ht="18" x14ac:dyDescent="0.25">
      <c r="A97" s="24"/>
      <c r="B97" s="46"/>
      <c r="C97" s="8" t="s">
        <v>31</v>
      </c>
      <c r="D97" s="13">
        <v>123</v>
      </c>
      <c r="E97" s="7"/>
      <c r="F97" s="7"/>
    </row>
    <row r="98" spans="1:10" ht="18" x14ac:dyDescent="0.25">
      <c r="A98" s="24"/>
      <c r="B98" s="46"/>
      <c r="C98" s="8" t="s">
        <v>31</v>
      </c>
      <c r="D98" s="13">
        <v>123</v>
      </c>
      <c r="E98" s="7"/>
      <c r="F98" s="7"/>
    </row>
    <row r="99" spans="1:10" ht="18" x14ac:dyDescent="0.25">
      <c r="A99" s="24"/>
      <c r="B99" s="46"/>
      <c r="C99" s="8" t="s">
        <v>31</v>
      </c>
      <c r="D99" s="13">
        <v>123</v>
      </c>
      <c r="E99" s="7"/>
      <c r="F99" s="7"/>
    </row>
    <row r="100" spans="1:10" ht="18" x14ac:dyDescent="0.25">
      <c r="A100" s="24"/>
      <c r="B100" s="46"/>
      <c r="C100" s="8" t="s">
        <v>31</v>
      </c>
      <c r="D100" s="13">
        <v>123</v>
      </c>
      <c r="E100" s="7"/>
      <c r="F100" s="7"/>
    </row>
    <row r="101" spans="1:10" ht="18.75" thickBot="1" x14ac:dyDescent="0.3">
      <c r="A101" s="24"/>
      <c r="C101" s="14"/>
      <c r="D101" s="1">
        <f>SUM(D88:D100)</f>
        <v>1599</v>
      </c>
      <c r="E101" s="15"/>
      <c r="F101" s="7"/>
    </row>
    <row r="102" spans="1:10" ht="30" customHeight="1" thickTop="1" x14ac:dyDescent="0.25">
      <c r="A102" s="24"/>
      <c r="C102" s="14"/>
      <c r="D102" s="15"/>
      <c r="E102" s="15"/>
      <c r="J102" s="16"/>
    </row>
    <row r="103" spans="1:10" ht="18" x14ac:dyDescent="0.25">
      <c r="A103" s="24"/>
      <c r="B103" s="51" t="s">
        <v>88</v>
      </c>
      <c r="C103" s="51"/>
      <c r="D103" s="12" t="s">
        <v>41</v>
      </c>
      <c r="E103" s="17" t="s">
        <v>33</v>
      </c>
      <c r="F103" s="17" t="s">
        <v>34</v>
      </c>
      <c r="G103" s="17" t="s">
        <v>35</v>
      </c>
      <c r="H103" s="7"/>
      <c r="I103" s="7"/>
    </row>
    <row r="104" spans="1:10" ht="18" x14ac:dyDescent="0.25">
      <c r="A104" s="24"/>
      <c r="B104" s="47" t="s">
        <v>73</v>
      </c>
      <c r="C104" s="47"/>
      <c r="D104" s="19">
        <f>E104*F104*G104</f>
        <v>55</v>
      </c>
      <c r="E104" s="20">
        <v>1</v>
      </c>
      <c r="F104" s="20">
        <v>1</v>
      </c>
      <c r="G104" s="21">
        <v>55</v>
      </c>
      <c r="H104" s="7"/>
      <c r="I104" s="7"/>
    </row>
    <row r="105" spans="1:10" ht="18" x14ac:dyDescent="0.25">
      <c r="A105" s="24"/>
      <c r="B105" s="47" t="s">
        <v>74</v>
      </c>
      <c r="C105" s="47"/>
      <c r="D105" s="19">
        <f t="shared" ref="D105:D128" si="4">E105*F105*G105</f>
        <v>110</v>
      </c>
      <c r="E105" s="20">
        <v>1</v>
      </c>
      <c r="F105" s="20">
        <v>2</v>
      </c>
      <c r="G105" s="21">
        <v>55</v>
      </c>
    </row>
    <row r="106" spans="1:10" ht="18" x14ac:dyDescent="0.25">
      <c r="A106" s="24"/>
      <c r="B106" s="47" t="s">
        <v>16</v>
      </c>
      <c r="C106" s="47"/>
      <c r="D106" s="19">
        <f t="shared" si="4"/>
        <v>55</v>
      </c>
      <c r="E106" s="20">
        <v>1</v>
      </c>
      <c r="F106" s="20">
        <v>1</v>
      </c>
      <c r="G106" s="21">
        <v>55</v>
      </c>
    </row>
    <row r="107" spans="1:10" ht="18" x14ac:dyDescent="0.25">
      <c r="A107" s="24"/>
      <c r="B107" s="47" t="s">
        <v>1</v>
      </c>
      <c r="C107" s="47"/>
      <c r="D107" s="19">
        <f t="shared" si="4"/>
        <v>55</v>
      </c>
      <c r="E107" s="20">
        <v>1</v>
      </c>
      <c r="F107" s="20">
        <v>1</v>
      </c>
      <c r="G107" s="21">
        <v>55</v>
      </c>
    </row>
    <row r="108" spans="1:10" ht="18" x14ac:dyDescent="0.25">
      <c r="A108" s="24"/>
      <c r="B108" s="47" t="s">
        <v>2</v>
      </c>
      <c r="C108" s="47"/>
      <c r="D108" s="19">
        <f t="shared" si="4"/>
        <v>55</v>
      </c>
      <c r="E108" s="20">
        <v>1</v>
      </c>
      <c r="F108" s="20">
        <v>1</v>
      </c>
      <c r="G108" s="21">
        <v>55</v>
      </c>
    </row>
    <row r="109" spans="1:10" ht="18" x14ac:dyDescent="0.25">
      <c r="A109" s="24"/>
      <c r="B109" s="47" t="s">
        <v>19</v>
      </c>
      <c r="C109" s="47"/>
      <c r="D109" s="19">
        <f t="shared" si="4"/>
        <v>110</v>
      </c>
      <c r="E109" s="20">
        <v>2</v>
      </c>
      <c r="F109" s="20">
        <v>1</v>
      </c>
      <c r="G109" s="21">
        <v>55</v>
      </c>
    </row>
    <row r="110" spans="1:10" ht="18" x14ac:dyDescent="0.25">
      <c r="A110" s="24"/>
      <c r="B110" s="47" t="s">
        <v>75</v>
      </c>
      <c r="C110" s="47"/>
      <c r="D110" s="19">
        <f t="shared" si="4"/>
        <v>55</v>
      </c>
      <c r="E110" s="20">
        <v>1</v>
      </c>
      <c r="F110" s="20">
        <v>1</v>
      </c>
      <c r="G110" s="21">
        <v>55</v>
      </c>
    </row>
    <row r="111" spans="1:10" ht="18" x14ac:dyDescent="0.25">
      <c r="A111" s="24"/>
      <c r="B111" s="47" t="s">
        <v>17</v>
      </c>
      <c r="C111" s="47"/>
      <c r="D111" s="19">
        <f t="shared" si="4"/>
        <v>110</v>
      </c>
      <c r="E111" s="20">
        <v>1</v>
      </c>
      <c r="F111" s="20">
        <v>2</v>
      </c>
      <c r="G111" s="21">
        <v>55</v>
      </c>
    </row>
    <row r="112" spans="1:10" ht="18" x14ac:dyDescent="0.25">
      <c r="A112" s="24"/>
      <c r="B112" s="47" t="s">
        <v>18</v>
      </c>
      <c r="C112" s="47"/>
      <c r="D112" s="19">
        <f t="shared" si="4"/>
        <v>110</v>
      </c>
      <c r="E112" s="20">
        <v>2</v>
      </c>
      <c r="F112" s="20">
        <v>1</v>
      </c>
      <c r="G112" s="21">
        <v>55</v>
      </c>
    </row>
    <row r="113" spans="1:7" ht="18" x14ac:dyDescent="0.25">
      <c r="A113" s="24"/>
      <c r="B113" s="47" t="s">
        <v>3</v>
      </c>
      <c r="C113" s="47"/>
      <c r="D113" s="19">
        <f t="shared" si="4"/>
        <v>110</v>
      </c>
      <c r="E113" s="20">
        <v>1</v>
      </c>
      <c r="F113" s="20">
        <v>2</v>
      </c>
      <c r="G113" s="21">
        <v>55</v>
      </c>
    </row>
    <row r="114" spans="1:7" ht="18" x14ac:dyDescent="0.25">
      <c r="A114" s="24"/>
      <c r="B114" s="47" t="s">
        <v>4</v>
      </c>
      <c r="C114" s="47"/>
      <c r="D114" s="19">
        <f t="shared" si="4"/>
        <v>165</v>
      </c>
      <c r="E114" s="20">
        <v>1</v>
      </c>
      <c r="F114" s="20">
        <v>3</v>
      </c>
      <c r="G114" s="21">
        <v>55</v>
      </c>
    </row>
    <row r="115" spans="1:7" ht="18" x14ac:dyDescent="0.25">
      <c r="A115" s="24"/>
      <c r="B115" s="47" t="s">
        <v>5</v>
      </c>
      <c r="C115" s="47"/>
      <c r="D115" s="19">
        <f t="shared" si="4"/>
        <v>220</v>
      </c>
      <c r="E115" s="20">
        <v>2</v>
      </c>
      <c r="F115" s="20">
        <v>2</v>
      </c>
      <c r="G115" s="21">
        <v>55</v>
      </c>
    </row>
    <row r="116" spans="1:7" ht="18" x14ac:dyDescent="0.25">
      <c r="A116" s="24"/>
      <c r="B116" s="47" t="s">
        <v>76</v>
      </c>
      <c r="C116" s="47"/>
      <c r="D116" s="19">
        <f t="shared" si="4"/>
        <v>220</v>
      </c>
      <c r="E116" s="20">
        <v>2</v>
      </c>
      <c r="F116" s="20">
        <v>2</v>
      </c>
      <c r="G116" s="21">
        <v>55</v>
      </c>
    </row>
    <row r="117" spans="1:7" ht="18" x14ac:dyDescent="0.25">
      <c r="A117" s="24"/>
      <c r="B117" s="47" t="s">
        <v>20</v>
      </c>
      <c r="C117" s="47"/>
      <c r="D117" s="19">
        <f t="shared" si="4"/>
        <v>440</v>
      </c>
      <c r="E117" s="20">
        <v>1</v>
      </c>
      <c r="F117" s="20">
        <v>8</v>
      </c>
      <c r="G117" s="21">
        <v>55</v>
      </c>
    </row>
    <row r="118" spans="1:7" ht="18" x14ac:dyDescent="0.25">
      <c r="A118" s="24"/>
      <c r="B118" s="47" t="s">
        <v>77</v>
      </c>
      <c r="C118" s="47"/>
      <c r="D118" s="19">
        <f t="shared" si="4"/>
        <v>880</v>
      </c>
      <c r="E118" s="20">
        <v>2</v>
      </c>
      <c r="F118" s="20">
        <v>8</v>
      </c>
      <c r="G118" s="21">
        <v>55</v>
      </c>
    </row>
    <row r="119" spans="1:7" ht="18" x14ac:dyDescent="0.25">
      <c r="A119" s="24"/>
      <c r="B119" s="47" t="s">
        <v>78</v>
      </c>
      <c r="C119" s="47"/>
      <c r="D119" s="19">
        <f t="shared" si="4"/>
        <v>550</v>
      </c>
      <c r="E119" s="20">
        <v>2</v>
      </c>
      <c r="F119" s="20">
        <v>5</v>
      </c>
      <c r="G119" s="21">
        <v>55</v>
      </c>
    </row>
    <row r="120" spans="1:7" ht="18" x14ac:dyDescent="0.25">
      <c r="A120" s="24"/>
      <c r="B120" s="47" t="s">
        <v>6</v>
      </c>
      <c r="C120" s="47"/>
      <c r="D120" s="19">
        <f t="shared" si="4"/>
        <v>165</v>
      </c>
      <c r="E120" s="20">
        <v>3</v>
      </c>
      <c r="F120" s="20">
        <v>1</v>
      </c>
      <c r="G120" s="21">
        <v>55</v>
      </c>
    </row>
    <row r="121" spans="1:7" ht="18" x14ac:dyDescent="0.25">
      <c r="A121" s="24"/>
      <c r="B121" s="47" t="s">
        <v>7</v>
      </c>
      <c r="C121" s="47"/>
      <c r="D121" s="19">
        <f t="shared" si="4"/>
        <v>1400</v>
      </c>
      <c r="E121" s="20">
        <v>2</v>
      </c>
      <c r="F121" s="20">
        <v>10</v>
      </c>
      <c r="G121" s="21">
        <v>70</v>
      </c>
    </row>
    <row r="122" spans="1:7" ht="18" x14ac:dyDescent="0.25">
      <c r="A122" s="24"/>
      <c r="B122" s="47" t="s">
        <v>8</v>
      </c>
      <c r="C122" s="47"/>
      <c r="D122" s="19">
        <f t="shared" si="4"/>
        <v>330</v>
      </c>
      <c r="E122" s="20">
        <v>2</v>
      </c>
      <c r="F122" s="20">
        <v>3</v>
      </c>
      <c r="G122" s="21">
        <v>55</v>
      </c>
    </row>
    <row r="123" spans="1:7" ht="18" x14ac:dyDescent="0.25">
      <c r="A123" s="24"/>
      <c r="B123" s="47" t="s">
        <v>79</v>
      </c>
      <c r="C123" s="47"/>
      <c r="D123" s="19">
        <f t="shared" si="4"/>
        <v>110</v>
      </c>
      <c r="E123" s="20">
        <v>2</v>
      </c>
      <c r="F123" s="20">
        <v>1</v>
      </c>
      <c r="G123" s="21">
        <v>55</v>
      </c>
    </row>
    <row r="124" spans="1:7" ht="18" x14ac:dyDescent="0.25">
      <c r="A124" s="24"/>
      <c r="B124" s="46" t="s">
        <v>131</v>
      </c>
      <c r="C124" s="8" t="s">
        <v>31</v>
      </c>
      <c r="D124" s="19">
        <f t="shared" si="4"/>
        <v>0</v>
      </c>
      <c r="E124" s="20">
        <v>0</v>
      </c>
      <c r="F124" s="20">
        <v>0</v>
      </c>
      <c r="G124" s="21">
        <v>0</v>
      </c>
    </row>
    <row r="125" spans="1:7" ht="18" x14ac:dyDescent="0.25">
      <c r="A125" s="24"/>
      <c r="B125" s="46"/>
      <c r="C125" s="8" t="s">
        <v>31</v>
      </c>
      <c r="D125" s="19">
        <f t="shared" si="4"/>
        <v>0</v>
      </c>
      <c r="E125" s="20">
        <v>0</v>
      </c>
      <c r="F125" s="20">
        <v>0</v>
      </c>
      <c r="G125" s="21">
        <v>0</v>
      </c>
    </row>
    <row r="126" spans="1:7" ht="18" x14ac:dyDescent="0.25">
      <c r="A126" s="24"/>
      <c r="B126" s="46"/>
      <c r="C126" s="8" t="s">
        <v>31</v>
      </c>
      <c r="D126" s="19">
        <f t="shared" si="4"/>
        <v>0</v>
      </c>
      <c r="E126" s="20">
        <v>0</v>
      </c>
      <c r="F126" s="20">
        <v>0</v>
      </c>
      <c r="G126" s="21">
        <v>0</v>
      </c>
    </row>
    <row r="127" spans="1:7" ht="18" x14ac:dyDescent="0.25">
      <c r="A127" s="24"/>
      <c r="B127" s="46"/>
      <c r="C127" s="8" t="s">
        <v>31</v>
      </c>
      <c r="D127" s="19">
        <f t="shared" si="4"/>
        <v>0</v>
      </c>
      <c r="E127" s="20">
        <v>0</v>
      </c>
      <c r="F127" s="20">
        <v>0</v>
      </c>
      <c r="G127" s="21">
        <v>0</v>
      </c>
    </row>
    <row r="128" spans="1:7" ht="18" x14ac:dyDescent="0.25">
      <c r="A128" s="24"/>
      <c r="B128" s="46"/>
      <c r="C128" s="8" t="s">
        <v>31</v>
      </c>
      <c r="D128" s="19">
        <f t="shared" si="4"/>
        <v>0</v>
      </c>
      <c r="E128" s="20">
        <v>0</v>
      </c>
      <c r="F128" s="20">
        <v>0</v>
      </c>
      <c r="G128" s="21">
        <v>0</v>
      </c>
    </row>
    <row r="129" spans="1:6" ht="18.75" thickBot="1" x14ac:dyDescent="0.3">
      <c r="A129" s="24"/>
      <c r="C129" s="14"/>
      <c r="D129" s="1">
        <f>SUM(D104:D128)</f>
        <v>5305</v>
      </c>
      <c r="E129" s="15"/>
      <c r="F129" s="7"/>
    </row>
    <row r="130" spans="1:6" ht="30.75" customHeight="1" thickTop="1" x14ac:dyDescent="0.25">
      <c r="A130" s="29"/>
      <c r="B130" s="29" t="s">
        <v>90</v>
      </c>
      <c r="C130" s="30"/>
      <c r="D130" s="30"/>
    </row>
    <row r="131" spans="1:6" ht="18" customHeight="1" x14ac:dyDescent="0.25">
      <c r="A131" s="29"/>
      <c r="B131" s="52" t="s">
        <v>97</v>
      </c>
      <c r="C131" s="52"/>
      <c r="D131" s="12" t="s">
        <v>41</v>
      </c>
      <c r="E131" s="15"/>
    </row>
    <row r="132" spans="1:6" ht="36" customHeight="1" x14ac:dyDescent="0.25">
      <c r="A132" s="29"/>
      <c r="B132" s="50" t="s">
        <v>102</v>
      </c>
      <c r="C132" s="46"/>
      <c r="D132" s="13">
        <v>123</v>
      </c>
      <c r="E132" s="15"/>
    </row>
    <row r="133" spans="1:6" ht="36" customHeight="1" x14ac:dyDescent="0.25">
      <c r="A133" s="29"/>
      <c r="B133" s="50" t="s">
        <v>101</v>
      </c>
      <c r="C133" s="46"/>
      <c r="D133" s="13">
        <v>123</v>
      </c>
      <c r="E133" s="15"/>
    </row>
    <row r="134" spans="1:6" ht="36" customHeight="1" x14ac:dyDescent="0.25">
      <c r="A134" s="29"/>
      <c r="B134" s="50" t="s">
        <v>91</v>
      </c>
      <c r="C134" s="46"/>
      <c r="D134" s="13">
        <v>123</v>
      </c>
      <c r="E134" s="15"/>
    </row>
    <row r="135" spans="1:6" ht="36" customHeight="1" x14ac:dyDescent="0.25">
      <c r="A135" s="29"/>
      <c r="B135" s="50" t="s">
        <v>92</v>
      </c>
      <c r="C135" s="46"/>
      <c r="D135" s="13">
        <v>123</v>
      </c>
      <c r="E135" s="15"/>
    </row>
    <row r="136" spans="1:6" ht="36" customHeight="1" x14ac:dyDescent="0.25">
      <c r="A136" s="29"/>
      <c r="B136" s="50" t="s">
        <v>93</v>
      </c>
      <c r="C136" s="46"/>
      <c r="D136" s="13">
        <v>123</v>
      </c>
      <c r="E136" s="15"/>
    </row>
    <row r="137" spans="1:6" ht="36" customHeight="1" x14ac:dyDescent="0.25">
      <c r="A137" s="29"/>
      <c r="B137" s="50" t="s">
        <v>94</v>
      </c>
      <c r="C137" s="46"/>
      <c r="D137" s="13">
        <v>123</v>
      </c>
    </row>
    <row r="138" spans="1:6" ht="36" customHeight="1" x14ac:dyDescent="0.25">
      <c r="A138" s="29"/>
      <c r="B138" s="50" t="s">
        <v>99</v>
      </c>
      <c r="C138" s="46"/>
      <c r="D138" s="13">
        <v>123</v>
      </c>
      <c r="E138" s="15"/>
    </row>
    <row r="139" spans="1:6" ht="36" customHeight="1" x14ac:dyDescent="0.25">
      <c r="A139" s="29"/>
      <c r="B139" s="50" t="s">
        <v>100</v>
      </c>
      <c r="C139" s="46"/>
      <c r="D139" s="13">
        <v>123</v>
      </c>
      <c r="E139" s="15"/>
    </row>
    <row r="140" spans="1:6" ht="36" customHeight="1" x14ac:dyDescent="0.25">
      <c r="A140" s="29"/>
      <c r="B140" s="50" t="s">
        <v>98</v>
      </c>
      <c r="C140" s="46"/>
      <c r="D140" s="13">
        <v>123</v>
      </c>
    </row>
    <row r="141" spans="1:6" ht="18" customHeight="1" x14ac:dyDescent="0.25">
      <c r="A141" s="29"/>
      <c r="B141" s="47" t="s">
        <v>95</v>
      </c>
      <c r="C141" s="48"/>
      <c r="D141" s="13">
        <v>123</v>
      </c>
      <c r="E141" s="15"/>
    </row>
    <row r="142" spans="1:6" ht="18" customHeight="1" x14ac:dyDescent="0.25">
      <c r="A142" s="29"/>
      <c r="B142" s="47" t="s">
        <v>96</v>
      </c>
      <c r="C142" s="48"/>
      <c r="D142" s="13">
        <v>123</v>
      </c>
      <c r="E142" s="15"/>
    </row>
    <row r="143" spans="1:6" ht="36" customHeight="1" x14ac:dyDescent="0.25">
      <c r="A143" s="29"/>
      <c r="B143" s="50" t="s">
        <v>103</v>
      </c>
      <c r="C143" s="46"/>
      <c r="D143" s="13">
        <v>123</v>
      </c>
      <c r="E143" s="15"/>
    </row>
    <row r="144" spans="1:6" ht="36" customHeight="1" x14ac:dyDescent="0.25">
      <c r="A144" s="29"/>
      <c r="B144" s="50" t="s">
        <v>104</v>
      </c>
      <c r="C144" s="46"/>
      <c r="D144" s="13">
        <v>123</v>
      </c>
      <c r="E144" s="15"/>
    </row>
    <row r="145" spans="1:6" ht="54" customHeight="1" x14ac:dyDescent="0.25">
      <c r="A145" s="29"/>
      <c r="B145" s="50" t="s">
        <v>119</v>
      </c>
      <c r="C145" s="46"/>
      <c r="D145" s="13">
        <v>123</v>
      </c>
    </row>
    <row r="146" spans="1:6" ht="18" x14ac:dyDescent="0.25">
      <c r="A146" s="29"/>
      <c r="B146" s="46" t="s">
        <v>132</v>
      </c>
      <c r="C146" s="8" t="s">
        <v>31</v>
      </c>
      <c r="D146" s="13">
        <v>123</v>
      </c>
      <c r="E146" s="7"/>
      <c r="F146" s="7"/>
    </row>
    <row r="147" spans="1:6" ht="18" x14ac:dyDescent="0.25">
      <c r="A147" s="29"/>
      <c r="B147" s="46"/>
      <c r="C147" s="8" t="s">
        <v>31</v>
      </c>
      <c r="D147" s="13">
        <v>123</v>
      </c>
      <c r="E147" s="7"/>
      <c r="F147" s="7"/>
    </row>
    <row r="148" spans="1:6" ht="18" x14ac:dyDescent="0.25">
      <c r="A148" s="29"/>
      <c r="B148" s="46"/>
      <c r="C148" s="8" t="s">
        <v>31</v>
      </c>
      <c r="D148" s="13">
        <v>123</v>
      </c>
      <c r="E148" s="7"/>
      <c r="F148" s="7"/>
    </row>
    <row r="149" spans="1:6" ht="18" x14ac:dyDescent="0.25">
      <c r="A149" s="29"/>
      <c r="B149" s="46"/>
      <c r="C149" s="8" t="s">
        <v>31</v>
      </c>
      <c r="D149" s="13">
        <v>123</v>
      </c>
      <c r="E149" s="7"/>
      <c r="F149" s="7"/>
    </row>
    <row r="150" spans="1:6" ht="18" x14ac:dyDescent="0.25">
      <c r="A150" s="29"/>
      <c r="B150" s="46"/>
      <c r="C150" s="8" t="s">
        <v>31</v>
      </c>
      <c r="D150" s="13">
        <v>123</v>
      </c>
      <c r="E150" s="7"/>
      <c r="F150" s="7"/>
    </row>
    <row r="151" spans="1:6" ht="18.75" thickBot="1" x14ac:dyDescent="0.3">
      <c r="A151" s="29"/>
      <c r="C151" s="14"/>
      <c r="D151" s="1">
        <f>SUM(D132:D150)</f>
        <v>2337</v>
      </c>
      <c r="E151" s="15"/>
      <c r="F151" s="7"/>
    </row>
    <row r="152" spans="1:6" ht="30.75" customHeight="1" thickTop="1" x14ac:dyDescent="0.25">
      <c r="A152" s="35"/>
      <c r="B152" s="35" t="s">
        <v>106</v>
      </c>
      <c r="C152" s="4"/>
      <c r="D152" s="4"/>
    </row>
    <row r="153" spans="1:6" ht="18" customHeight="1" x14ac:dyDescent="0.25">
      <c r="A153" s="4"/>
      <c r="B153" s="47" t="str">
        <f>B9</f>
        <v>Direkte Austrittskosten</v>
      </c>
      <c r="C153" s="47"/>
      <c r="D153" s="26">
        <f>D21</f>
        <v>1353</v>
      </c>
      <c r="E153" s="26"/>
      <c r="F153" s="26"/>
    </row>
    <row r="154" spans="1:6" ht="18" customHeight="1" x14ac:dyDescent="0.25">
      <c r="A154" s="4"/>
      <c r="B154" s="47" t="str">
        <f>B23</f>
        <v>Indirekte Austrittskosten</v>
      </c>
      <c r="C154" s="47"/>
      <c r="D154" s="26">
        <f>D39</f>
        <v>4635</v>
      </c>
      <c r="E154" s="26"/>
      <c r="F154" s="26"/>
    </row>
    <row r="155" spans="1:6" ht="18" customHeight="1" x14ac:dyDescent="0.25">
      <c r="A155" s="4"/>
      <c r="B155" s="47" t="str">
        <f>B41</f>
        <v>Direkte Such- und Auswahlkosten</v>
      </c>
      <c r="C155" s="47"/>
      <c r="D155" s="26">
        <f>D55</f>
        <v>1599</v>
      </c>
      <c r="E155" s="26"/>
      <c r="F155" s="26"/>
    </row>
    <row r="156" spans="1:6" ht="18" customHeight="1" x14ac:dyDescent="0.25">
      <c r="A156" s="4"/>
      <c r="B156" s="47" t="str">
        <f>B57</f>
        <v>Indirekte Such- und Auswahlkosten</v>
      </c>
      <c r="C156" s="47"/>
      <c r="D156" s="26">
        <f>D85</f>
        <v>5510</v>
      </c>
      <c r="E156" s="26"/>
      <c r="F156" s="26"/>
    </row>
    <row r="157" spans="1:6" ht="18" customHeight="1" x14ac:dyDescent="0.25">
      <c r="A157" s="4"/>
      <c r="B157" s="47" t="str">
        <f>B87</f>
        <v>Direkte Eintrittskosten</v>
      </c>
      <c r="C157" s="47"/>
      <c r="D157" s="26">
        <f>D101</f>
        <v>1599</v>
      </c>
      <c r="E157" s="26"/>
      <c r="F157" s="26"/>
    </row>
    <row r="158" spans="1:6" ht="18" customHeight="1" x14ac:dyDescent="0.25">
      <c r="A158" s="4"/>
      <c r="B158" s="47" t="str">
        <f>B103</f>
        <v>Indirekte Eintrittskosten</v>
      </c>
      <c r="C158" s="47"/>
      <c r="D158" s="26">
        <f>D129</f>
        <v>5305</v>
      </c>
      <c r="E158" s="26"/>
      <c r="F158" s="26"/>
    </row>
    <row r="159" spans="1:6" ht="18" customHeight="1" x14ac:dyDescent="0.25">
      <c r="A159" s="4"/>
      <c r="B159" s="47" t="str">
        <f>B131</f>
        <v>Opportunitätskosten von Austritt, Vakanz und Einarbeitung</v>
      </c>
      <c r="C159" s="47"/>
      <c r="D159" s="26">
        <f>D151</f>
        <v>2337</v>
      </c>
      <c r="E159" s="26"/>
      <c r="F159" s="26"/>
    </row>
    <row r="160" spans="1:6" ht="18" customHeight="1" x14ac:dyDescent="0.25">
      <c r="A160" s="4"/>
      <c r="B160" s="47" t="s">
        <v>22</v>
      </c>
      <c r="C160" s="47"/>
      <c r="D160" s="26">
        <f>SUM(D153:D159)</f>
        <v>22338</v>
      </c>
      <c r="E160" s="26"/>
      <c r="F160" s="26"/>
    </row>
    <row r="161" spans="1:4" ht="18" customHeight="1" x14ac:dyDescent="0.25">
      <c r="A161" s="4"/>
      <c r="B161" s="47" t="s">
        <v>107</v>
      </c>
      <c r="C161" s="47"/>
      <c r="D161" s="19">
        <f>D160*0.3</f>
        <v>6701.4</v>
      </c>
    </row>
    <row r="162" spans="1:4" ht="18" customHeight="1" thickBot="1" x14ac:dyDescent="0.3">
      <c r="A162" s="4"/>
      <c r="B162" s="47" t="s">
        <v>105</v>
      </c>
      <c r="C162" s="47"/>
      <c r="D162" s="27">
        <f>SUM(D160:D161)</f>
        <v>29039.4</v>
      </c>
    </row>
    <row r="163" spans="1:4" ht="15" thickTop="1" x14ac:dyDescent="0.25"/>
  </sheetData>
  <sheetProtection sheet="1" objects="1" scenarios="1" selectLockedCells="1"/>
  <mergeCells count="112">
    <mergeCell ref="B9:C9"/>
    <mergeCell ref="B10:C10"/>
    <mergeCell ref="B11:C11"/>
    <mergeCell ref="B12:C12"/>
    <mergeCell ref="B13:C13"/>
    <mergeCell ref="B14:C14"/>
    <mergeCell ref="B27:C27"/>
    <mergeCell ref="B28:C28"/>
    <mergeCell ref="B29:C29"/>
    <mergeCell ref="B30:C30"/>
    <mergeCell ref="B31:C31"/>
    <mergeCell ref="B32:C32"/>
    <mergeCell ref="B15:C15"/>
    <mergeCell ref="B16:B20"/>
    <mergeCell ref="B23:C23"/>
    <mergeCell ref="B24:C24"/>
    <mergeCell ref="B25:C25"/>
    <mergeCell ref="B26:C26"/>
    <mergeCell ref="B45:C45"/>
    <mergeCell ref="B46:C46"/>
    <mergeCell ref="B47:C47"/>
    <mergeCell ref="B48:C48"/>
    <mergeCell ref="B49:C49"/>
    <mergeCell ref="B50:B54"/>
    <mergeCell ref="B33:C33"/>
    <mergeCell ref="B34:B38"/>
    <mergeCell ref="B41:C41"/>
    <mergeCell ref="B42:C42"/>
    <mergeCell ref="B43:C43"/>
    <mergeCell ref="B44:C44"/>
    <mergeCell ref="B63:C63"/>
    <mergeCell ref="B64:C64"/>
    <mergeCell ref="B65:C65"/>
    <mergeCell ref="B66:C66"/>
    <mergeCell ref="B67:C67"/>
    <mergeCell ref="B68:C68"/>
    <mergeCell ref="B57:C57"/>
    <mergeCell ref="B58:C58"/>
    <mergeCell ref="B59:C59"/>
    <mergeCell ref="B60:C60"/>
    <mergeCell ref="B61:C61"/>
    <mergeCell ref="B62:C62"/>
    <mergeCell ref="B75:C75"/>
    <mergeCell ref="B76:C76"/>
    <mergeCell ref="B77:C77"/>
    <mergeCell ref="B78:C78"/>
    <mergeCell ref="B79:C79"/>
    <mergeCell ref="B80:B84"/>
    <mergeCell ref="B69:C69"/>
    <mergeCell ref="B70:C70"/>
    <mergeCell ref="B71:C71"/>
    <mergeCell ref="B72:C72"/>
    <mergeCell ref="B73:C73"/>
    <mergeCell ref="B74:C74"/>
    <mergeCell ref="B93:C93"/>
    <mergeCell ref="B94:C94"/>
    <mergeCell ref="B95:C95"/>
    <mergeCell ref="B96:B100"/>
    <mergeCell ref="B103:C103"/>
    <mergeCell ref="B104:C104"/>
    <mergeCell ref="B87:C87"/>
    <mergeCell ref="B88:C88"/>
    <mergeCell ref="B89:C89"/>
    <mergeCell ref="B90:C90"/>
    <mergeCell ref="B91:C91"/>
    <mergeCell ref="B92:C9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123:C123"/>
    <mergeCell ref="B124:B128"/>
    <mergeCell ref="B131:C131"/>
    <mergeCell ref="B132:C132"/>
    <mergeCell ref="B133:C133"/>
    <mergeCell ref="B134:C134"/>
    <mergeCell ref="B117:C117"/>
    <mergeCell ref="B118:C118"/>
    <mergeCell ref="B119:C119"/>
    <mergeCell ref="B120:C120"/>
    <mergeCell ref="B121:C121"/>
    <mergeCell ref="B122:C122"/>
    <mergeCell ref="B141:C141"/>
    <mergeCell ref="B142:C142"/>
    <mergeCell ref="B143:C143"/>
    <mergeCell ref="B144:C144"/>
    <mergeCell ref="B145:C145"/>
    <mergeCell ref="B146:B150"/>
    <mergeCell ref="B135:C135"/>
    <mergeCell ref="B136:C136"/>
    <mergeCell ref="B137:C137"/>
    <mergeCell ref="B138:C138"/>
    <mergeCell ref="B139:C139"/>
    <mergeCell ref="B140:C140"/>
    <mergeCell ref="B159:C159"/>
    <mergeCell ref="B160:C160"/>
    <mergeCell ref="B161:C161"/>
    <mergeCell ref="B162:C162"/>
    <mergeCell ref="B153:C153"/>
    <mergeCell ref="B154:C154"/>
    <mergeCell ref="B155:C155"/>
    <mergeCell ref="B156:C156"/>
    <mergeCell ref="B157:C157"/>
    <mergeCell ref="B158:C158"/>
  </mergeCells>
  <pageMargins left="0.70866141732283472" right="0.70866141732283472" top="0.78740157480314965" bottom="0.78740157480314965" header="0.31496062992125984" footer="0.31496062992125984"/>
  <pageSetup paperSize="9" scale="96" fitToHeight="100" orientation="portrait" horizontalDpi="4294967295" verticalDpi="4294967295" r:id="rId1"/>
  <headerFooter>
    <oddHeader>&amp;C&amp;A</oddHeader>
    <oddFooter>&amp;LFluktuationskosten-Rechner&amp;C© Wolf I.O. Group Unternehmensberatung&amp;R&amp;P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3"/>
  <sheetViews>
    <sheetView zoomScaleNormal="100" workbookViewId="0">
      <selection activeCell="D15" sqref="D15"/>
    </sheetView>
  </sheetViews>
  <sheetFormatPr baseColWidth="10" defaultRowHeight="14.25" x14ac:dyDescent="0.25"/>
  <cols>
    <col min="1" max="1" width="11.42578125" style="7"/>
    <col min="2" max="2" width="32.85546875" style="11" customWidth="1"/>
    <col min="3" max="3" width="28.5703125" style="11" customWidth="1"/>
    <col min="4" max="4" width="17.42578125" style="11" customWidth="1"/>
    <col min="5" max="5" width="16.28515625" style="11" bestFit="1" customWidth="1"/>
    <col min="6" max="6" width="16.85546875" style="11" bestFit="1" customWidth="1"/>
    <col min="7" max="7" width="23.5703125" style="11" bestFit="1" customWidth="1"/>
    <col min="8" max="8" width="4.140625" style="11" customWidth="1"/>
    <col min="9" max="9" width="30.85546875" style="11" customWidth="1"/>
    <col min="10" max="10" width="19.85546875" style="11" customWidth="1"/>
    <col min="11" max="16384" width="11.42578125" style="7"/>
  </cols>
  <sheetData>
    <row r="1" spans="1:10" ht="18" x14ac:dyDescent="0.25">
      <c r="A1" s="4"/>
      <c r="B1" s="4"/>
      <c r="C1" s="5" t="s">
        <v>24</v>
      </c>
      <c r="D1" s="6">
        <v>10</v>
      </c>
      <c r="E1" s="7"/>
      <c r="F1" s="7"/>
      <c r="G1" s="7"/>
      <c r="H1" s="7"/>
      <c r="I1" s="7"/>
      <c r="J1" s="7"/>
    </row>
    <row r="2" spans="1:10" ht="15" x14ac:dyDescent="0.25">
      <c r="A2" s="4"/>
      <c r="B2" s="28" t="s">
        <v>25</v>
      </c>
      <c r="C2" s="7"/>
      <c r="D2" s="7"/>
      <c r="E2" s="7"/>
      <c r="F2" s="7"/>
      <c r="G2" s="7"/>
      <c r="H2" s="7"/>
      <c r="I2" s="7"/>
      <c r="J2" s="7"/>
    </row>
    <row r="3" spans="1:10" ht="18" customHeight="1" x14ac:dyDescent="0.25">
      <c r="A3" s="4"/>
      <c r="B3" s="7" t="s">
        <v>32</v>
      </c>
      <c r="C3" s="36">
        <v>43357</v>
      </c>
      <c r="D3" s="7"/>
      <c r="E3" s="7"/>
      <c r="F3" s="7"/>
      <c r="G3" s="7"/>
      <c r="H3" s="7"/>
      <c r="I3" s="7"/>
      <c r="J3" s="7"/>
    </row>
    <row r="4" spans="1:10" ht="18" customHeight="1" x14ac:dyDescent="0.25">
      <c r="A4" s="4"/>
      <c r="B4" s="7" t="s">
        <v>26</v>
      </c>
      <c r="C4" s="8">
        <v>1234</v>
      </c>
      <c r="D4" s="7"/>
      <c r="E4" s="7"/>
      <c r="F4" s="7"/>
      <c r="G4" s="7"/>
      <c r="H4" s="7"/>
      <c r="I4" s="7"/>
      <c r="J4" s="7"/>
    </row>
    <row r="5" spans="1:10" ht="18" customHeight="1" x14ac:dyDescent="0.25">
      <c r="A5" s="4"/>
      <c r="B5" s="7" t="s">
        <v>27</v>
      </c>
      <c r="C5" s="8"/>
      <c r="D5" s="7"/>
      <c r="E5" s="7"/>
      <c r="F5" s="7"/>
      <c r="G5" s="7"/>
      <c r="H5" s="7"/>
      <c r="I5" s="7"/>
      <c r="J5" s="7"/>
    </row>
    <row r="6" spans="1:10" ht="18" customHeight="1" x14ac:dyDescent="0.25">
      <c r="A6" s="4"/>
      <c r="B6" s="7" t="s">
        <v>28</v>
      </c>
      <c r="C6" s="8"/>
      <c r="D6" s="7"/>
      <c r="E6" s="7"/>
      <c r="F6" s="7"/>
      <c r="G6" s="7"/>
      <c r="H6" s="7"/>
      <c r="I6" s="7"/>
      <c r="J6" s="7"/>
    </row>
    <row r="7" spans="1:10" x14ac:dyDescent="0.25">
      <c r="A7" s="4"/>
      <c r="B7" s="7"/>
      <c r="C7" s="7"/>
      <c r="D7" s="7"/>
      <c r="E7" s="7"/>
      <c r="F7" s="7"/>
      <c r="G7" s="7"/>
      <c r="H7" s="7"/>
      <c r="I7" s="7"/>
      <c r="J7" s="7"/>
    </row>
    <row r="8" spans="1:10" ht="30.75" customHeight="1" x14ac:dyDescent="0.25">
      <c r="A8" s="9"/>
      <c r="B8" s="9" t="s">
        <v>81</v>
      </c>
      <c r="C8" s="10"/>
      <c r="D8" s="10"/>
    </row>
    <row r="9" spans="1:10" ht="18" x14ac:dyDescent="0.25">
      <c r="A9" s="9"/>
      <c r="B9" s="51" t="s">
        <v>84</v>
      </c>
      <c r="C9" s="51"/>
      <c r="D9" s="12" t="s">
        <v>41</v>
      </c>
      <c r="E9" s="7"/>
      <c r="F9" s="7"/>
    </row>
    <row r="10" spans="1:10" ht="18" customHeight="1" x14ac:dyDescent="0.25">
      <c r="A10" s="9"/>
      <c r="B10" s="47" t="s">
        <v>23</v>
      </c>
      <c r="C10" s="48"/>
      <c r="D10" s="13">
        <v>123</v>
      </c>
      <c r="E10" s="7"/>
      <c r="F10" s="7"/>
    </row>
    <row r="11" spans="1:10" ht="18" customHeight="1" x14ac:dyDescent="0.25">
      <c r="A11" s="9"/>
      <c r="B11" s="47" t="s">
        <v>0</v>
      </c>
      <c r="C11" s="48"/>
      <c r="D11" s="13">
        <v>123</v>
      </c>
      <c r="E11" s="7"/>
      <c r="F11" s="7"/>
    </row>
    <row r="12" spans="1:10" ht="18" customHeight="1" x14ac:dyDescent="0.25">
      <c r="A12" s="9"/>
      <c r="B12" s="47" t="s">
        <v>12</v>
      </c>
      <c r="C12" s="48"/>
      <c r="D12" s="13">
        <v>123</v>
      </c>
      <c r="E12" s="7"/>
      <c r="F12" s="7"/>
    </row>
    <row r="13" spans="1:10" ht="18" customHeight="1" x14ac:dyDescent="0.25">
      <c r="A13" s="9"/>
      <c r="B13" s="47" t="s">
        <v>29</v>
      </c>
      <c r="C13" s="48"/>
      <c r="D13" s="13">
        <v>123</v>
      </c>
      <c r="E13" s="7"/>
      <c r="F13" s="7"/>
    </row>
    <row r="14" spans="1:10" ht="18" customHeight="1" x14ac:dyDescent="0.25">
      <c r="A14" s="9"/>
      <c r="B14" s="47" t="s">
        <v>30</v>
      </c>
      <c r="C14" s="48"/>
      <c r="D14" s="13">
        <v>123</v>
      </c>
      <c r="E14" s="7"/>
      <c r="F14" s="7"/>
    </row>
    <row r="15" spans="1:10" ht="18" customHeight="1" x14ac:dyDescent="0.25">
      <c r="A15" s="9"/>
      <c r="B15" s="47" t="s">
        <v>13</v>
      </c>
      <c r="C15" s="48"/>
      <c r="D15" s="13">
        <v>123</v>
      </c>
      <c r="E15" s="7"/>
      <c r="F15" s="7"/>
    </row>
    <row r="16" spans="1:10" ht="18" customHeight="1" x14ac:dyDescent="0.25">
      <c r="A16" s="9"/>
      <c r="B16" s="46" t="s">
        <v>126</v>
      </c>
      <c r="C16" s="8" t="s">
        <v>31</v>
      </c>
      <c r="D16" s="13">
        <v>123</v>
      </c>
      <c r="E16" s="7"/>
      <c r="F16" s="7"/>
    </row>
    <row r="17" spans="1:10" ht="18" customHeight="1" x14ac:dyDescent="0.25">
      <c r="A17" s="9"/>
      <c r="B17" s="46"/>
      <c r="C17" s="8" t="s">
        <v>31</v>
      </c>
      <c r="D17" s="13">
        <v>123</v>
      </c>
      <c r="E17" s="7"/>
      <c r="F17" s="7"/>
    </row>
    <row r="18" spans="1:10" ht="18" customHeight="1" x14ac:dyDescent="0.25">
      <c r="A18" s="9"/>
      <c r="B18" s="46"/>
      <c r="C18" s="8" t="s">
        <v>31</v>
      </c>
      <c r="D18" s="13">
        <v>123</v>
      </c>
      <c r="E18" s="7"/>
      <c r="F18" s="7"/>
    </row>
    <row r="19" spans="1:10" ht="18" customHeight="1" x14ac:dyDescent="0.25">
      <c r="A19" s="9"/>
      <c r="B19" s="46"/>
      <c r="C19" s="8" t="s">
        <v>31</v>
      </c>
      <c r="D19" s="13">
        <v>123</v>
      </c>
      <c r="E19" s="7"/>
      <c r="F19" s="7"/>
    </row>
    <row r="20" spans="1:10" ht="18" customHeight="1" x14ac:dyDescent="0.25">
      <c r="A20" s="9"/>
      <c r="B20" s="46"/>
      <c r="C20" s="8" t="s">
        <v>31</v>
      </c>
      <c r="D20" s="13">
        <v>123</v>
      </c>
      <c r="E20" s="7"/>
      <c r="F20" s="7"/>
    </row>
    <row r="21" spans="1:10" ht="18.75" thickBot="1" x14ac:dyDescent="0.3">
      <c r="A21" s="9"/>
      <c r="C21" s="14"/>
      <c r="D21" s="1">
        <f>SUM(D10:D20)</f>
        <v>1353</v>
      </c>
      <c r="E21" s="15"/>
      <c r="F21" s="7"/>
    </row>
    <row r="22" spans="1:10" ht="30.75" customHeight="1" thickTop="1" x14ac:dyDescent="0.25">
      <c r="A22" s="9"/>
      <c r="C22" s="14"/>
      <c r="D22" s="15"/>
      <c r="E22" s="15"/>
      <c r="J22" s="16"/>
    </row>
    <row r="23" spans="1:10" ht="18" x14ac:dyDescent="0.25">
      <c r="A23" s="9"/>
      <c r="B23" s="51" t="s">
        <v>85</v>
      </c>
      <c r="C23" s="51"/>
      <c r="D23" s="12" t="s">
        <v>41</v>
      </c>
      <c r="E23" s="17" t="s">
        <v>33</v>
      </c>
      <c r="F23" s="17" t="s">
        <v>34</v>
      </c>
      <c r="G23" s="17" t="s">
        <v>35</v>
      </c>
      <c r="H23" s="7"/>
      <c r="I23" s="18" t="s">
        <v>89</v>
      </c>
      <c r="J23" s="2"/>
    </row>
    <row r="24" spans="1:10" ht="18" x14ac:dyDescent="0.25">
      <c r="A24" s="9"/>
      <c r="B24" s="47" t="s">
        <v>111</v>
      </c>
      <c r="C24" s="47"/>
      <c r="D24" s="19">
        <f t="shared" ref="D24:D33" si="0">E24*F24*G24</f>
        <v>165</v>
      </c>
      <c r="E24" s="20">
        <v>3</v>
      </c>
      <c r="F24" s="20">
        <v>1</v>
      </c>
      <c r="G24" s="21">
        <v>55</v>
      </c>
      <c r="H24" s="7"/>
      <c r="I24" s="2"/>
      <c r="J24" s="2"/>
    </row>
    <row r="25" spans="1:10" ht="18" x14ac:dyDescent="0.25">
      <c r="A25" s="9"/>
      <c r="B25" s="47" t="s">
        <v>42</v>
      </c>
      <c r="C25" s="47"/>
      <c r="D25" s="19">
        <f t="shared" si="0"/>
        <v>110</v>
      </c>
      <c r="E25" s="20">
        <v>2</v>
      </c>
      <c r="F25" s="20">
        <v>1</v>
      </c>
      <c r="G25" s="21">
        <v>55</v>
      </c>
      <c r="H25" s="7"/>
      <c r="I25" s="2" t="s">
        <v>36</v>
      </c>
      <c r="J25" s="32">
        <v>100000</v>
      </c>
    </row>
    <row r="26" spans="1:10" ht="18" x14ac:dyDescent="0.25">
      <c r="A26" s="9"/>
      <c r="B26" s="47" t="s">
        <v>112</v>
      </c>
      <c r="C26" s="47"/>
      <c r="D26" s="19">
        <f t="shared" si="0"/>
        <v>330</v>
      </c>
      <c r="E26" s="20">
        <v>2</v>
      </c>
      <c r="F26" s="20">
        <v>3</v>
      </c>
      <c r="G26" s="21">
        <v>55</v>
      </c>
      <c r="I26" s="2" t="s">
        <v>37</v>
      </c>
      <c r="J26" s="32">
        <v>25000</v>
      </c>
    </row>
    <row r="27" spans="1:10" ht="18" x14ac:dyDescent="0.25">
      <c r="A27" s="9"/>
      <c r="B27" s="47" t="s">
        <v>43</v>
      </c>
      <c r="C27" s="47"/>
      <c r="D27" s="19">
        <f t="shared" si="0"/>
        <v>30</v>
      </c>
      <c r="E27" s="20">
        <v>1</v>
      </c>
      <c r="F27" s="20">
        <v>1</v>
      </c>
      <c r="G27" s="21">
        <v>30</v>
      </c>
      <c r="I27" s="2" t="s">
        <v>38</v>
      </c>
      <c r="J27" s="33">
        <v>40</v>
      </c>
    </row>
    <row r="28" spans="1:10" ht="18" x14ac:dyDescent="0.25">
      <c r="A28" s="9"/>
      <c r="B28" s="47" t="s">
        <v>113</v>
      </c>
      <c r="C28" s="47"/>
      <c r="D28" s="19">
        <f t="shared" si="0"/>
        <v>450</v>
      </c>
      <c r="E28" s="20">
        <v>3</v>
      </c>
      <c r="F28" s="20">
        <v>3</v>
      </c>
      <c r="G28" s="21">
        <v>50</v>
      </c>
      <c r="I28" s="2" t="s">
        <v>39</v>
      </c>
      <c r="J28" s="34">
        <v>4.5</v>
      </c>
    </row>
    <row r="29" spans="1:10" ht="18.75" thickBot="1" x14ac:dyDescent="0.3">
      <c r="A29" s="9"/>
      <c r="B29" s="47" t="s">
        <v>45</v>
      </c>
      <c r="C29" s="47"/>
      <c r="D29" s="19">
        <f t="shared" si="0"/>
        <v>80</v>
      </c>
      <c r="E29" s="20">
        <v>2</v>
      </c>
      <c r="F29" s="20">
        <v>1</v>
      </c>
      <c r="G29" s="21">
        <v>40</v>
      </c>
      <c r="I29" s="3" t="s">
        <v>40</v>
      </c>
      <c r="J29" s="1">
        <f>(J25+J26)/((52.14-J28)*J27)</f>
        <v>65.596137699412267</v>
      </c>
    </row>
    <row r="30" spans="1:10" ht="18.75" thickTop="1" x14ac:dyDescent="0.25">
      <c r="A30" s="9"/>
      <c r="B30" s="47" t="s">
        <v>44</v>
      </c>
      <c r="C30" s="47"/>
      <c r="D30" s="19">
        <f t="shared" si="0"/>
        <v>80</v>
      </c>
      <c r="E30" s="20">
        <v>2</v>
      </c>
      <c r="F30" s="20">
        <v>1</v>
      </c>
      <c r="G30" s="21">
        <v>40</v>
      </c>
    </row>
    <row r="31" spans="1:10" ht="18" x14ac:dyDescent="0.25">
      <c r="A31" s="9"/>
      <c r="B31" s="47" t="s">
        <v>46</v>
      </c>
      <c r="C31" s="47"/>
      <c r="D31" s="19">
        <f t="shared" si="0"/>
        <v>110</v>
      </c>
      <c r="E31" s="20">
        <v>1</v>
      </c>
      <c r="F31" s="20">
        <v>2</v>
      </c>
      <c r="G31" s="21">
        <v>55</v>
      </c>
    </row>
    <row r="32" spans="1:10" ht="18" x14ac:dyDescent="0.25">
      <c r="A32" s="9"/>
      <c r="B32" s="47" t="s">
        <v>114</v>
      </c>
      <c r="C32" s="47"/>
      <c r="D32" s="19">
        <f t="shared" si="0"/>
        <v>1280</v>
      </c>
      <c r="E32" s="20">
        <v>4</v>
      </c>
      <c r="F32" s="20">
        <v>8</v>
      </c>
      <c r="G32" s="21">
        <v>40</v>
      </c>
    </row>
    <row r="33" spans="1:7" ht="36" customHeight="1" x14ac:dyDescent="0.25">
      <c r="A33" s="9"/>
      <c r="B33" s="50" t="s">
        <v>115</v>
      </c>
      <c r="C33" s="50"/>
      <c r="D33" s="19">
        <f t="shared" si="0"/>
        <v>2000</v>
      </c>
      <c r="E33" s="20">
        <v>1</v>
      </c>
      <c r="F33" s="20">
        <v>50</v>
      </c>
      <c r="G33" s="21">
        <v>40</v>
      </c>
    </row>
    <row r="34" spans="1:7" ht="18" x14ac:dyDescent="0.25">
      <c r="A34" s="9"/>
      <c r="B34" s="46" t="s">
        <v>127</v>
      </c>
      <c r="C34" s="8" t="s">
        <v>31</v>
      </c>
      <c r="D34" s="19">
        <f t="shared" ref="D34:D38" si="1">E34*F34*G34</f>
        <v>0</v>
      </c>
      <c r="E34" s="20">
        <v>0</v>
      </c>
      <c r="F34" s="20">
        <v>0</v>
      </c>
      <c r="G34" s="21">
        <v>0</v>
      </c>
    </row>
    <row r="35" spans="1:7" ht="18" x14ac:dyDescent="0.25">
      <c r="A35" s="9"/>
      <c r="B35" s="46"/>
      <c r="C35" s="8" t="s">
        <v>31</v>
      </c>
      <c r="D35" s="19">
        <f t="shared" si="1"/>
        <v>0</v>
      </c>
      <c r="E35" s="20">
        <v>0</v>
      </c>
      <c r="F35" s="20">
        <v>0</v>
      </c>
      <c r="G35" s="21">
        <v>0</v>
      </c>
    </row>
    <row r="36" spans="1:7" ht="18" x14ac:dyDescent="0.25">
      <c r="A36" s="9"/>
      <c r="B36" s="46"/>
      <c r="C36" s="8" t="s">
        <v>31</v>
      </c>
      <c r="D36" s="19">
        <f t="shared" si="1"/>
        <v>0</v>
      </c>
      <c r="E36" s="20">
        <v>0</v>
      </c>
      <c r="F36" s="20">
        <v>0</v>
      </c>
      <c r="G36" s="21">
        <v>0</v>
      </c>
    </row>
    <row r="37" spans="1:7" ht="18" x14ac:dyDescent="0.25">
      <c r="A37" s="9"/>
      <c r="B37" s="46"/>
      <c r="C37" s="8" t="s">
        <v>31</v>
      </c>
      <c r="D37" s="19">
        <f t="shared" si="1"/>
        <v>0</v>
      </c>
      <c r="E37" s="20">
        <v>0</v>
      </c>
      <c r="F37" s="20">
        <v>0</v>
      </c>
      <c r="G37" s="21">
        <v>0</v>
      </c>
    </row>
    <row r="38" spans="1:7" ht="18" x14ac:dyDescent="0.25">
      <c r="A38" s="9"/>
      <c r="B38" s="46"/>
      <c r="C38" s="8" t="s">
        <v>31</v>
      </c>
      <c r="D38" s="19">
        <f t="shared" si="1"/>
        <v>0</v>
      </c>
      <c r="E38" s="20">
        <v>0</v>
      </c>
      <c r="F38" s="20">
        <v>0</v>
      </c>
      <c r="G38" s="21">
        <v>0</v>
      </c>
    </row>
    <row r="39" spans="1:7" ht="18.75" thickBot="1" x14ac:dyDescent="0.3">
      <c r="A39" s="9"/>
      <c r="C39" s="14"/>
      <c r="D39" s="1">
        <f>SUM(D24:D38)</f>
        <v>4635</v>
      </c>
      <c r="E39" s="15"/>
      <c r="F39" s="7"/>
    </row>
    <row r="40" spans="1:7" ht="30.75" customHeight="1" thickTop="1" x14ac:dyDescent="0.25">
      <c r="A40" s="22"/>
      <c r="B40" s="22" t="s">
        <v>82</v>
      </c>
      <c r="C40" s="23"/>
      <c r="D40" s="23"/>
    </row>
    <row r="41" spans="1:7" ht="18" x14ac:dyDescent="0.25">
      <c r="A41" s="22"/>
      <c r="B41" s="51" t="s">
        <v>83</v>
      </c>
      <c r="C41" s="51"/>
      <c r="D41" s="12" t="s">
        <v>41</v>
      </c>
      <c r="E41" s="15"/>
    </row>
    <row r="42" spans="1:7" ht="18" x14ac:dyDescent="0.25">
      <c r="A42" s="22"/>
      <c r="B42" s="47" t="s">
        <v>116</v>
      </c>
      <c r="C42" s="48"/>
      <c r="D42" s="13">
        <v>123</v>
      </c>
      <c r="E42" s="15"/>
    </row>
    <row r="43" spans="1:7" ht="18" x14ac:dyDescent="0.25">
      <c r="A43" s="22"/>
      <c r="B43" s="47" t="s">
        <v>47</v>
      </c>
      <c r="C43" s="48"/>
      <c r="D43" s="13">
        <v>123</v>
      </c>
      <c r="E43" s="15"/>
    </row>
    <row r="44" spans="1:7" ht="18" x14ac:dyDescent="0.25">
      <c r="A44" s="22"/>
      <c r="B44" s="47" t="s">
        <v>48</v>
      </c>
      <c r="C44" s="48"/>
      <c r="D44" s="13">
        <v>123</v>
      </c>
      <c r="E44" s="15"/>
    </row>
    <row r="45" spans="1:7" ht="18" x14ac:dyDescent="0.25">
      <c r="A45" s="22"/>
      <c r="B45" s="47" t="s">
        <v>124</v>
      </c>
      <c r="C45" s="48"/>
      <c r="D45" s="13">
        <v>123</v>
      </c>
      <c r="E45" s="15"/>
    </row>
    <row r="46" spans="1:7" ht="18" x14ac:dyDescent="0.25">
      <c r="A46" s="22"/>
      <c r="B46" s="47" t="s">
        <v>11</v>
      </c>
      <c r="C46" s="48"/>
      <c r="D46" s="13">
        <v>123</v>
      </c>
      <c r="E46" s="15"/>
    </row>
    <row r="47" spans="1:7" ht="18" x14ac:dyDescent="0.25">
      <c r="A47" s="22"/>
      <c r="B47" s="47" t="s">
        <v>49</v>
      </c>
      <c r="C47" s="48"/>
      <c r="D47" s="13">
        <v>123</v>
      </c>
      <c r="E47" s="15"/>
    </row>
    <row r="48" spans="1:7" ht="18" x14ac:dyDescent="0.25">
      <c r="A48" s="22"/>
      <c r="B48" s="47" t="s">
        <v>50</v>
      </c>
      <c r="C48" s="48"/>
      <c r="D48" s="13">
        <v>123</v>
      </c>
      <c r="E48" s="15"/>
    </row>
    <row r="49" spans="1:10" ht="18" x14ac:dyDescent="0.25">
      <c r="A49" s="22"/>
      <c r="B49" s="47" t="s">
        <v>51</v>
      </c>
      <c r="C49" s="48"/>
      <c r="D49" s="13">
        <v>123</v>
      </c>
      <c r="E49" s="15"/>
    </row>
    <row r="50" spans="1:10" ht="18" x14ac:dyDescent="0.25">
      <c r="A50" s="22"/>
      <c r="B50" s="46" t="s">
        <v>128</v>
      </c>
      <c r="C50" s="8" t="s">
        <v>31</v>
      </c>
      <c r="D50" s="13">
        <v>123</v>
      </c>
      <c r="E50" s="7"/>
      <c r="F50" s="7"/>
    </row>
    <row r="51" spans="1:10" ht="18" x14ac:dyDescent="0.25">
      <c r="A51" s="22"/>
      <c r="B51" s="46"/>
      <c r="C51" s="8" t="s">
        <v>31</v>
      </c>
      <c r="D51" s="13">
        <v>123</v>
      </c>
      <c r="E51" s="7"/>
      <c r="F51" s="7"/>
    </row>
    <row r="52" spans="1:10" ht="18" x14ac:dyDescent="0.25">
      <c r="A52" s="22"/>
      <c r="B52" s="46"/>
      <c r="C52" s="8" t="s">
        <v>31</v>
      </c>
      <c r="D52" s="13">
        <v>123</v>
      </c>
      <c r="E52" s="7"/>
      <c r="F52" s="7"/>
    </row>
    <row r="53" spans="1:10" ht="18" x14ac:dyDescent="0.25">
      <c r="A53" s="22"/>
      <c r="B53" s="46"/>
      <c r="C53" s="8" t="s">
        <v>31</v>
      </c>
      <c r="D53" s="13">
        <v>123</v>
      </c>
      <c r="E53" s="7"/>
      <c r="F53" s="7"/>
    </row>
    <row r="54" spans="1:10" ht="18" x14ac:dyDescent="0.25">
      <c r="A54" s="22"/>
      <c r="B54" s="46"/>
      <c r="C54" s="8" t="s">
        <v>31</v>
      </c>
      <c r="D54" s="13">
        <v>123</v>
      </c>
      <c r="E54" s="7"/>
      <c r="F54" s="7"/>
    </row>
    <row r="55" spans="1:10" ht="18.75" thickBot="1" x14ac:dyDescent="0.3">
      <c r="A55" s="22"/>
      <c r="C55" s="14"/>
      <c r="D55" s="1">
        <f>SUM(D42:D54)</f>
        <v>1599</v>
      </c>
      <c r="E55" s="15"/>
      <c r="F55" s="7"/>
    </row>
    <row r="56" spans="1:10" ht="32.25" customHeight="1" thickTop="1" x14ac:dyDescent="0.25">
      <c r="A56" s="22"/>
      <c r="C56" s="14"/>
      <c r="D56" s="15"/>
      <c r="E56" s="15"/>
      <c r="J56" s="16"/>
    </row>
    <row r="57" spans="1:10" ht="18" x14ac:dyDescent="0.25">
      <c r="A57" s="22"/>
      <c r="B57" s="51" t="s">
        <v>86</v>
      </c>
      <c r="C57" s="51"/>
      <c r="D57" s="12" t="s">
        <v>41</v>
      </c>
      <c r="E57" s="17" t="s">
        <v>33</v>
      </c>
      <c r="F57" s="17" t="s">
        <v>34</v>
      </c>
      <c r="G57" s="17" t="s">
        <v>35</v>
      </c>
    </row>
    <row r="58" spans="1:10" ht="18" x14ac:dyDescent="0.25">
      <c r="A58" s="22"/>
      <c r="B58" s="47" t="s">
        <v>9</v>
      </c>
      <c r="C58" s="47"/>
      <c r="D58" s="19">
        <f t="shared" ref="D58:D65" si="2">E58*F58*G58</f>
        <v>110</v>
      </c>
      <c r="E58" s="20">
        <v>2</v>
      </c>
      <c r="F58" s="20">
        <v>1</v>
      </c>
      <c r="G58" s="21">
        <v>55</v>
      </c>
    </row>
    <row r="59" spans="1:10" ht="18" x14ac:dyDescent="0.25">
      <c r="A59" s="22"/>
      <c r="B59" s="47" t="s">
        <v>10</v>
      </c>
      <c r="C59" s="47"/>
      <c r="D59" s="19">
        <f t="shared" si="2"/>
        <v>110</v>
      </c>
      <c r="E59" s="20">
        <v>2</v>
      </c>
      <c r="F59" s="20">
        <v>1</v>
      </c>
      <c r="G59" s="21">
        <v>55</v>
      </c>
    </row>
    <row r="60" spans="1:10" ht="18" x14ac:dyDescent="0.25">
      <c r="A60" s="22"/>
      <c r="B60" s="47" t="s">
        <v>52</v>
      </c>
      <c r="C60" s="47"/>
      <c r="D60" s="19">
        <f t="shared" si="2"/>
        <v>30</v>
      </c>
      <c r="E60" s="20">
        <v>1</v>
      </c>
      <c r="F60" s="20">
        <v>1</v>
      </c>
      <c r="G60" s="21">
        <v>30</v>
      </c>
    </row>
    <row r="61" spans="1:10" ht="18" x14ac:dyDescent="0.25">
      <c r="A61" s="22"/>
      <c r="B61" s="47" t="s">
        <v>53</v>
      </c>
      <c r="C61" s="47"/>
      <c r="D61" s="19">
        <f t="shared" si="2"/>
        <v>30</v>
      </c>
      <c r="E61" s="20">
        <v>1</v>
      </c>
      <c r="F61" s="20">
        <v>1</v>
      </c>
      <c r="G61" s="21">
        <v>30</v>
      </c>
    </row>
    <row r="62" spans="1:10" ht="18" x14ac:dyDescent="0.25">
      <c r="A62" s="22"/>
      <c r="B62" s="47" t="s">
        <v>54</v>
      </c>
      <c r="C62" s="47"/>
      <c r="D62" s="19">
        <f t="shared" si="2"/>
        <v>120</v>
      </c>
      <c r="E62" s="20">
        <v>3</v>
      </c>
      <c r="F62" s="20">
        <v>1</v>
      </c>
      <c r="G62" s="21">
        <v>40</v>
      </c>
    </row>
    <row r="63" spans="1:10" ht="18" x14ac:dyDescent="0.25">
      <c r="A63" s="22"/>
      <c r="B63" s="47" t="s">
        <v>55</v>
      </c>
      <c r="C63" s="47"/>
      <c r="D63" s="19">
        <f t="shared" si="2"/>
        <v>60</v>
      </c>
      <c r="E63" s="20">
        <v>1</v>
      </c>
      <c r="F63" s="20">
        <v>2</v>
      </c>
      <c r="G63" s="21">
        <v>30</v>
      </c>
    </row>
    <row r="64" spans="1:10" ht="18" x14ac:dyDescent="0.25">
      <c r="A64" s="22"/>
      <c r="B64" s="49" t="s">
        <v>65</v>
      </c>
      <c r="C64" s="49"/>
      <c r="D64" s="19">
        <f t="shared" si="2"/>
        <v>240</v>
      </c>
      <c r="E64" s="20">
        <v>1</v>
      </c>
      <c r="F64" s="20">
        <v>4</v>
      </c>
      <c r="G64" s="21">
        <v>60</v>
      </c>
    </row>
    <row r="65" spans="1:7" ht="18" x14ac:dyDescent="0.25">
      <c r="A65" s="22"/>
      <c r="B65" s="49" t="s">
        <v>56</v>
      </c>
      <c r="C65" s="49"/>
      <c r="D65" s="19">
        <f t="shared" si="2"/>
        <v>110</v>
      </c>
      <c r="E65" s="20">
        <v>1</v>
      </c>
      <c r="F65" s="20">
        <v>2</v>
      </c>
      <c r="G65" s="21">
        <v>55</v>
      </c>
    </row>
    <row r="66" spans="1:7" ht="18" x14ac:dyDescent="0.25">
      <c r="A66" s="22"/>
      <c r="B66" s="47" t="s">
        <v>125</v>
      </c>
      <c r="C66" s="47"/>
      <c r="D66" s="19">
        <f t="shared" ref="D66:D84" si="3">E66*F66*G66</f>
        <v>110</v>
      </c>
      <c r="E66" s="20">
        <v>1</v>
      </c>
      <c r="F66" s="20">
        <v>2</v>
      </c>
      <c r="G66" s="21">
        <v>55</v>
      </c>
    </row>
    <row r="67" spans="1:7" ht="18" x14ac:dyDescent="0.25">
      <c r="A67" s="22"/>
      <c r="B67" s="47" t="s">
        <v>111</v>
      </c>
      <c r="C67" s="47"/>
      <c r="D67" s="19">
        <f t="shared" si="3"/>
        <v>220</v>
      </c>
      <c r="E67" s="20">
        <v>2</v>
      </c>
      <c r="F67" s="20">
        <v>2</v>
      </c>
      <c r="G67" s="21">
        <v>55</v>
      </c>
    </row>
    <row r="68" spans="1:7" ht="18" x14ac:dyDescent="0.25">
      <c r="A68" s="22"/>
      <c r="B68" s="47" t="s">
        <v>14</v>
      </c>
      <c r="C68" s="47"/>
      <c r="D68" s="19">
        <f t="shared" si="3"/>
        <v>550</v>
      </c>
      <c r="E68" s="20">
        <v>2</v>
      </c>
      <c r="F68" s="20">
        <v>5</v>
      </c>
      <c r="G68" s="21">
        <v>55</v>
      </c>
    </row>
    <row r="69" spans="1:7" ht="18" x14ac:dyDescent="0.25">
      <c r="A69" s="22"/>
      <c r="B69" s="47" t="s">
        <v>15</v>
      </c>
      <c r="C69" s="47"/>
      <c r="D69" s="19">
        <f t="shared" si="3"/>
        <v>60</v>
      </c>
      <c r="E69" s="20">
        <v>1</v>
      </c>
      <c r="F69" s="20">
        <v>2</v>
      </c>
      <c r="G69" s="21">
        <v>30</v>
      </c>
    </row>
    <row r="70" spans="1:7" ht="18" x14ac:dyDescent="0.25">
      <c r="A70" s="22"/>
      <c r="B70" s="47" t="s">
        <v>117</v>
      </c>
      <c r="C70" s="47"/>
      <c r="D70" s="19">
        <f t="shared" si="3"/>
        <v>220</v>
      </c>
      <c r="E70" s="20">
        <v>2</v>
      </c>
      <c r="F70" s="20">
        <v>2</v>
      </c>
      <c r="G70" s="21">
        <v>55</v>
      </c>
    </row>
    <row r="71" spans="1:7" ht="18" x14ac:dyDescent="0.25">
      <c r="A71" s="22"/>
      <c r="B71" s="47" t="s">
        <v>57</v>
      </c>
      <c r="C71" s="47"/>
      <c r="D71" s="19">
        <f t="shared" si="3"/>
        <v>150</v>
      </c>
      <c r="E71" s="20">
        <v>1</v>
      </c>
      <c r="F71" s="20">
        <v>5</v>
      </c>
      <c r="G71" s="21">
        <v>30</v>
      </c>
    </row>
    <row r="72" spans="1:7" ht="18" x14ac:dyDescent="0.25">
      <c r="A72" s="22"/>
      <c r="B72" s="47" t="s">
        <v>58</v>
      </c>
      <c r="C72" s="47"/>
      <c r="D72" s="19">
        <f t="shared" si="3"/>
        <v>300</v>
      </c>
      <c r="E72" s="20">
        <v>2</v>
      </c>
      <c r="F72" s="20">
        <v>5</v>
      </c>
      <c r="G72" s="21">
        <v>30</v>
      </c>
    </row>
    <row r="73" spans="1:7" ht="18" x14ac:dyDescent="0.25">
      <c r="A73" s="22"/>
      <c r="B73" s="47" t="s">
        <v>59</v>
      </c>
      <c r="C73" s="47"/>
      <c r="D73" s="19">
        <f t="shared" si="3"/>
        <v>880</v>
      </c>
      <c r="E73" s="20">
        <v>2</v>
      </c>
      <c r="F73" s="20">
        <v>8</v>
      </c>
      <c r="G73" s="21">
        <v>55</v>
      </c>
    </row>
    <row r="74" spans="1:7" ht="18" x14ac:dyDescent="0.25">
      <c r="A74" s="22"/>
      <c r="B74" s="47" t="s">
        <v>60</v>
      </c>
      <c r="C74" s="47"/>
      <c r="D74" s="19">
        <f t="shared" si="3"/>
        <v>150</v>
      </c>
      <c r="E74" s="20">
        <v>1</v>
      </c>
      <c r="F74" s="20">
        <v>5</v>
      </c>
      <c r="G74" s="21">
        <v>30</v>
      </c>
    </row>
    <row r="75" spans="1:7" ht="18" x14ac:dyDescent="0.25">
      <c r="A75" s="22"/>
      <c r="B75" s="47" t="s">
        <v>61</v>
      </c>
      <c r="C75" s="47"/>
      <c r="D75" s="19">
        <f t="shared" si="3"/>
        <v>300</v>
      </c>
      <c r="E75" s="20">
        <v>2</v>
      </c>
      <c r="F75" s="20">
        <v>5</v>
      </c>
      <c r="G75" s="21">
        <v>30</v>
      </c>
    </row>
    <row r="76" spans="1:7" ht="18" x14ac:dyDescent="0.25">
      <c r="A76" s="22"/>
      <c r="B76" s="47" t="s">
        <v>62</v>
      </c>
      <c r="C76" s="47"/>
      <c r="D76" s="19">
        <f t="shared" si="3"/>
        <v>880</v>
      </c>
      <c r="E76" s="20">
        <v>2</v>
      </c>
      <c r="F76" s="20">
        <v>8</v>
      </c>
      <c r="G76" s="21">
        <v>55</v>
      </c>
    </row>
    <row r="77" spans="1:7" ht="18" x14ac:dyDescent="0.25">
      <c r="A77" s="22"/>
      <c r="B77" s="47" t="s">
        <v>66</v>
      </c>
      <c r="C77" s="47"/>
      <c r="D77" s="19">
        <f t="shared" si="3"/>
        <v>360</v>
      </c>
      <c r="E77" s="20">
        <v>3</v>
      </c>
      <c r="F77" s="20">
        <v>2</v>
      </c>
      <c r="G77" s="21">
        <v>60</v>
      </c>
    </row>
    <row r="78" spans="1:7" ht="18" x14ac:dyDescent="0.25">
      <c r="A78" s="22"/>
      <c r="B78" s="47" t="s">
        <v>63</v>
      </c>
      <c r="C78" s="47"/>
      <c r="D78" s="19">
        <f t="shared" si="3"/>
        <v>220</v>
      </c>
      <c r="E78" s="20">
        <v>2</v>
      </c>
      <c r="F78" s="20">
        <v>2</v>
      </c>
      <c r="G78" s="21">
        <v>55</v>
      </c>
    </row>
    <row r="79" spans="1:7" ht="36" customHeight="1" x14ac:dyDescent="0.25">
      <c r="A79" s="22"/>
      <c r="B79" s="50" t="s">
        <v>64</v>
      </c>
      <c r="C79" s="50"/>
      <c r="D79" s="19">
        <f t="shared" si="3"/>
        <v>300</v>
      </c>
      <c r="E79" s="20">
        <v>1</v>
      </c>
      <c r="F79" s="20">
        <v>10</v>
      </c>
      <c r="G79" s="21">
        <v>30</v>
      </c>
    </row>
    <row r="80" spans="1:7" ht="18" x14ac:dyDescent="0.25">
      <c r="A80" s="22"/>
      <c r="B80" s="46" t="s">
        <v>129</v>
      </c>
      <c r="C80" s="8" t="s">
        <v>31</v>
      </c>
      <c r="D80" s="19">
        <f t="shared" si="3"/>
        <v>0</v>
      </c>
      <c r="E80" s="20">
        <v>0</v>
      </c>
      <c r="F80" s="20">
        <v>0</v>
      </c>
      <c r="G80" s="21">
        <v>0</v>
      </c>
    </row>
    <row r="81" spans="1:7" ht="18" x14ac:dyDescent="0.25">
      <c r="A81" s="22"/>
      <c r="B81" s="46"/>
      <c r="C81" s="8" t="s">
        <v>31</v>
      </c>
      <c r="D81" s="19">
        <f t="shared" si="3"/>
        <v>0</v>
      </c>
      <c r="E81" s="20">
        <v>0</v>
      </c>
      <c r="F81" s="20">
        <v>0</v>
      </c>
      <c r="G81" s="21">
        <v>0</v>
      </c>
    </row>
    <row r="82" spans="1:7" ht="18" x14ac:dyDescent="0.25">
      <c r="A82" s="22"/>
      <c r="B82" s="46"/>
      <c r="C82" s="8" t="s">
        <v>31</v>
      </c>
      <c r="D82" s="19">
        <f t="shared" si="3"/>
        <v>0</v>
      </c>
      <c r="E82" s="20">
        <v>0</v>
      </c>
      <c r="F82" s="20">
        <v>0</v>
      </c>
      <c r="G82" s="21">
        <v>0</v>
      </c>
    </row>
    <row r="83" spans="1:7" ht="18" x14ac:dyDescent="0.25">
      <c r="A83" s="22"/>
      <c r="B83" s="46"/>
      <c r="C83" s="8" t="s">
        <v>31</v>
      </c>
      <c r="D83" s="19">
        <f t="shared" si="3"/>
        <v>0</v>
      </c>
      <c r="E83" s="20">
        <v>0</v>
      </c>
      <c r="F83" s="20">
        <v>0</v>
      </c>
      <c r="G83" s="21">
        <v>0</v>
      </c>
    </row>
    <row r="84" spans="1:7" ht="18" x14ac:dyDescent="0.25">
      <c r="A84" s="22"/>
      <c r="B84" s="46"/>
      <c r="C84" s="8" t="s">
        <v>31</v>
      </c>
      <c r="D84" s="19">
        <f t="shared" si="3"/>
        <v>0</v>
      </c>
      <c r="E84" s="20">
        <v>0</v>
      </c>
      <c r="F84" s="20">
        <v>0</v>
      </c>
      <c r="G84" s="21">
        <v>0</v>
      </c>
    </row>
    <row r="85" spans="1:7" ht="18.75" thickBot="1" x14ac:dyDescent="0.3">
      <c r="A85" s="22"/>
      <c r="C85" s="14"/>
      <c r="D85" s="1">
        <f>SUM(D58:D84)</f>
        <v>5510</v>
      </c>
      <c r="E85" s="15"/>
      <c r="F85" s="7"/>
    </row>
    <row r="86" spans="1:7" ht="30.75" customHeight="1" thickTop="1" x14ac:dyDescent="0.25">
      <c r="A86" s="24"/>
      <c r="B86" s="24" t="s">
        <v>87</v>
      </c>
      <c r="C86" s="25"/>
      <c r="D86" s="25"/>
    </row>
    <row r="87" spans="1:7" ht="18" x14ac:dyDescent="0.25">
      <c r="A87" s="24"/>
      <c r="B87" s="51" t="s">
        <v>71</v>
      </c>
      <c r="C87" s="51"/>
      <c r="D87" s="12" t="s">
        <v>41</v>
      </c>
      <c r="E87" s="15"/>
    </row>
    <row r="88" spans="1:7" ht="18" x14ac:dyDescent="0.25">
      <c r="A88" s="24"/>
      <c r="B88" s="47" t="s">
        <v>118</v>
      </c>
      <c r="C88" s="48"/>
      <c r="D88" s="13">
        <v>123</v>
      </c>
      <c r="E88" s="15"/>
    </row>
    <row r="89" spans="1:7" ht="18" x14ac:dyDescent="0.25">
      <c r="A89" s="24"/>
      <c r="B89" s="47" t="s">
        <v>21</v>
      </c>
      <c r="C89" s="48"/>
      <c r="D89" s="13">
        <v>123</v>
      </c>
      <c r="E89" s="15"/>
    </row>
    <row r="90" spans="1:7" ht="18" x14ac:dyDescent="0.25">
      <c r="A90" s="24"/>
      <c r="B90" s="47" t="s">
        <v>67</v>
      </c>
      <c r="C90" s="48"/>
      <c r="D90" s="13">
        <v>123</v>
      </c>
      <c r="E90" s="15"/>
    </row>
    <row r="91" spans="1:7" ht="18" x14ac:dyDescent="0.25">
      <c r="A91" s="24"/>
      <c r="B91" s="47" t="s">
        <v>68</v>
      </c>
      <c r="C91" s="48"/>
      <c r="D91" s="13">
        <v>123</v>
      </c>
      <c r="E91" s="15"/>
    </row>
    <row r="92" spans="1:7" ht="18" x14ac:dyDescent="0.25">
      <c r="A92" s="24"/>
      <c r="B92" s="47" t="s">
        <v>69</v>
      </c>
      <c r="C92" s="48"/>
      <c r="D92" s="13">
        <v>123</v>
      </c>
      <c r="E92" s="15"/>
    </row>
    <row r="93" spans="1:7" ht="18" x14ac:dyDescent="0.25">
      <c r="A93" s="24"/>
      <c r="B93" s="47" t="s">
        <v>70</v>
      </c>
      <c r="C93" s="48"/>
      <c r="D93" s="13">
        <v>123</v>
      </c>
      <c r="E93" s="15"/>
    </row>
    <row r="94" spans="1:7" ht="18" x14ac:dyDescent="0.25">
      <c r="A94" s="24"/>
      <c r="B94" s="47" t="s">
        <v>80</v>
      </c>
      <c r="C94" s="48"/>
      <c r="D94" s="13">
        <v>123</v>
      </c>
      <c r="E94" s="15"/>
    </row>
    <row r="95" spans="1:7" ht="18" x14ac:dyDescent="0.25">
      <c r="A95" s="24"/>
      <c r="B95" s="47" t="s">
        <v>72</v>
      </c>
      <c r="C95" s="48"/>
      <c r="D95" s="13">
        <v>123</v>
      </c>
      <c r="E95" s="15"/>
    </row>
    <row r="96" spans="1:7" ht="18" x14ac:dyDescent="0.25">
      <c r="A96" s="24"/>
      <c r="B96" s="46" t="s">
        <v>130</v>
      </c>
      <c r="C96" s="8" t="s">
        <v>31</v>
      </c>
      <c r="D96" s="13">
        <v>123</v>
      </c>
      <c r="E96" s="7"/>
      <c r="F96" s="7"/>
    </row>
    <row r="97" spans="1:10" ht="18" x14ac:dyDescent="0.25">
      <c r="A97" s="24"/>
      <c r="B97" s="46"/>
      <c r="C97" s="8" t="s">
        <v>31</v>
      </c>
      <c r="D97" s="13">
        <v>123</v>
      </c>
      <c r="E97" s="7"/>
      <c r="F97" s="7"/>
    </row>
    <row r="98" spans="1:10" ht="18" x14ac:dyDescent="0.25">
      <c r="A98" s="24"/>
      <c r="B98" s="46"/>
      <c r="C98" s="8" t="s">
        <v>31</v>
      </c>
      <c r="D98" s="13">
        <v>123</v>
      </c>
      <c r="E98" s="7"/>
      <c r="F98" s="7"/>
    </row>
    <row r="99" spans="1:10" ht="18" x14ac:dyDescent="0.25">
      <c r="A99" s="24"/>
      <c r="B99" s="46"/>
      <c r="C99" s="8" t="s">
        <v>31</v>
      </c>
      <c r="D99" s="13">
        <v>123</v>
      </c>
      <c r="E99" s="7"/>
      <c r="F99" s="7"/>
    </row>
    <row r="100" spans="1:10" ht="18" x14ac:dyDescent="0.25">
      <c r="A100" s="24"/>
      <c r="B100" s="46"/>
      <c r="C100" s="8" t="s">
        <v>31</v>
      </c>
      <c r="D100" s="13">
        <v>123</v>
      </c>
      <c r="E100" s="7"/>
      <c r="F100" s="7"/>
    </row>
    <row r="101" spans="1:10" ht="18.75" thickBot="1" x14ac:dyDescent="0.3">
      <c r="A101" s="24"/>
      <c r="C101" s="14"/>
      <c r="D101" s="1">
        <f>SUM(D88:D100)</f>
        <v>1599</v>
      </c>
      <c r="E101" s="15"/>
      <c r="F101" s="7"/>
    </row>
    <row r="102" spans="1:10" ht="30" customHeight="1" thickTop="1" x14ac:dyDescent="0.25">
      <c r="A102" s="24"/>
      <c r="C102" s="14"/>
      <c r="D102" s="15"/>
      <c r="E102" s="15"/>
      <c r="J102" s="16"/>
    </row>
    <row r="103" spans="1:10" ht="18" x14ac:dyDescent="0.25">
      <c r="A103" s="24"/>
      <c r="B103" s="51" t="s">
        <v>88</v>
      </c>
      <c r="C103" s="51"/>
      <c r="D103" s="12" t="s">
        <v>41</v>
      </c>
      <c r="E103" s="17" t="s">
        <v>33</v>
      </c>
      <c r="F103" s="17" t="s">
        <v>34</v>
      </c>
      <c r="G103" s="17" t="s">
        <v>35</v>
      </c>
      <c r="H103" s="7"/>
      <c r="I103" s="7"/>
    </row>
    <row r="104" spans="1:10" ht="18" x14ac:dyDescent="0.25">
      <c r="A104" s="24"/>
      <c r="B104" s="47" t="s">
        <v>73</v>
      </c>
      <c r="C104" s="47"/>
      <c r="D104" s="19">
        <f>E104*F104*G104</f>
        <v>55</v>
      </c>
      <c r="E104" s="20">
        <v>1</v>
      </c>
      <c r="F104" s="20">
        <v>1</v>
      </c>
      <c r="G104" s="21">
        <v>55</v>
      </c>
      <c r="H104" s="7"/>
      <c r="I104" s="7"/>
    </row>
    <row r="105" spans="1:10" ht="18" x14ac:dyDescent="0.25">
      <c r="A105" s="24"/>
      <c r="B105" s="47" t="s">
        <v>74</v>
      </c>
      <c r="C105" s="47"/>
      <c r="D105" s="19">
        <f t="shared" ref="D105:D128" si="4">E105*F105*G105</f>
        <v>110</v>
      </c>
      <c r="E105" s="20">
        <v>1</v>
      </c>
      <c r="F105" s="20">
        <v>2</v>
      </c>
      <c r="G105" s="21">
        <v>55</v>
      </c>
    </row>
    <row r="106" spans="1:10" ht="18" x14ac:dyDescent="0.25">
      <c r="A106" s="24"/>
      <c r="B106" s="47" t="s">
        <v>16</v>
      </c>
      <c r="C106" s="47"/>
      <c r="D106" s="19">
        <f t="shared" si="4"/>
        <v>55</v>
      </c>
      <c r="E106" s="20">
        <v>1</v>
      </c>
      <c r="F106" s="20">
        <v>1</v>
      </c>
      <c r="G106" s="21">
        <v>55</v>
      </c>
    </row>
    <row r="107" spans="1:10" ht="18" x14ac:dyDescent="0.25">
      <c r="A107" s="24"/>
      <c r="B107" s="47" t="s">
        <v>1</v>
      </c>
      <c r="C107" s="47"/>
      <c r="D107" s="19">
        <f t="shared" si="4"/>
        <v>55</v>
      </c>
      <c r="E107" s="20">
        <v>1</v>
      </c>
      <c r="F107" s="20">
        <v>1</v>
      </c>
      <c r="G107" s="21">
        <v>55</v>
      </c>
    </row>
    <row r="108" spans="1:10" ht="18" x14ac:dyDescent="0.25">
      <c r="A108" s="24"/>
      <c r="B108" s="47" t="s">
        <v>2</v>
      </c>
      <c r="C108" s="47"/>
      <c r="D108" s="19">
        <f t="shared" si="4"/>
        <v>55</v>
      </c>
      <c r="E108" s="20">
        <v>1</v>
      </c>
      <c r="F108" s="20">
        <v>1</v>
      </c>
      <c r="G108" s="21">
        <v>55</v>
      </c>
    </row>
    <row r="109" spans="1:10" ht="18" x14ac:dyDescent="0.25">
      <c r="A109" s="24"/>
      <c r="B109" s="47" t="s">
        <v>19</v>
      </c>
      <c r="C109" s="47"/>
      <c r="D109" s="19">
        <f t="shared" si="4"/>
        <v>110</v>
      </c>
      <c r="E109" s="20">
        <v>2</v>
      </c>
      <c r="F109" s="20">
        <v>1</v>
      </c>
      <c r="G109" s="21">
        <v>55</v>
      </c>
    </row>
    <row r="110" spans="1:10" ht="18" x14ac:dyDescent="0.25">
      <c r="A110" s="24"/>
      <c r="B110" s="47" t="s">
        <v>75</v>
      </c>
      <c r="C110" s="47"/>
      <c r="D110" s="19">
        <f t="shared" si="4"/>
        <v>55</v>
      </c>
      <c r="E110" s="20">
        <v>1</v>
      </c>
      <c r="F110" s="20">
        <v>1</v>
      </c>
      <c r="G110" s="21">
        <v>55</v>
      </c>
    </row>
    <row r="111" spans="1:10" ht="18" x14ac:dyDescent="0.25">
      <c r="A111" s="24"/>
      <c r="B111" s="47" t="s">
        <v>17</v>
      </c>
      <c r="C111" s="47"/>
      <c r="D111" s="19">
        <f t="shared" si="4"/>
        <v>110</v>
      </c>
      <c r="E111" s="20">
        <v>1</v>
      </c>
      <c r="F111" s="20">
        <v>2</v>
      </c>
      <c r="G111" s="21">
        <v>55</v>
      </c>
    </row>
    <row r="112" spans="1:10" ht="18" x14ac:dyDescent="0.25">
      <c r="A112" s="24"/>
      <c r="B112" s="47" t="s">
        <v>18</v>
      </c>
      <c r="C112" s="47"/>
      <c r="D112" s="19">
        <f t="shared" si="4"/>
        <v>110</v>
      </c>
      <c r="E112" s="20">
        <v>2</v>
      </c>
      <c r="F112" s="20">
        <v>1</v>
      </c>
      <c r="G112" s="21">
        <v>55</v>
      </c>
    </row>
    <row r="113" spans="1:7" ht="18" x14ac:dyDescent="0.25">
      <c r="A113" s="24"/>
      <c r="B113" s="47" t="s">
        <v>3</v>
      </c>
      <c r="C113" s="47"/>
      <c r="D113" s="19">
        <f t="shared" si="4"/>
        <v>110</v>
      </c>
      <c r="E113" s="20">
        <v>1</v>
      </c>
      <c r="F113" s="20">
        <v>2</v>
      </c>
      <c r="G113" s="21">
        <v>55</v>
      </c>
    </row>
    <row r="114" spans="1:7" ht="18" x14ac:dyDescent="0.25">
      <c r="A114" s="24"/>
      <c r="B114" s="47" t="s">
        <v>4</v>
      </c>
      <c r="C114" s="47"/>
      <c r="D114" s="19">
        <f t="shared" si="4"/>
        <v>165</v>
      </c>
      <c r="E114" s="20">
        <v>1</v>
      </c>
      <c r="F114" s="20">
        <v>3</v>
      </c>
      <c r="G114" s="21">
        <v>55</v>
      </c>
    </row>
    <row r="115" spans="1:7" ht="18" x14ac:dyDescent="0.25">
      <c r="A115" s="24"/>
      <c r="B115" s="47" t="s">
        <v>5</v>
      </c>
      <c r="C115" s="47"/>
      <c r="D115" s="19">
        <f t="shared" si="4"/>
        <v>220</v>
      </c>
      <c r="E115" s="20">
        <v>2</v>
      </c>
      <c r="F115" s="20">
        <v>2</v>
      </c>
      <c r="G115" s="21">
        <v>55</v>
      </c>
    </row>
    <row r="116" spans="1:7" ht="18" x14ac:dyDescent="0.25">
      <c r="A116" s="24"/>
      <c r="B116" s="47" t="s">
        <v>76</v>
      </c>
      <c r="C116" s="47"/>
      <c r="D116" s="19">
        <f t="shared" si="4"/>
        <v>220</v>
      </c>
      <c r="E116" s="20">
        <v>2</v>
      </c>
      <c r="F116" s="20">
        <v>2</v>
      </c>
      <c r="G116" s="21">
        <v>55</v>
      </c>
    </row>
    <row r="117" spans="1:7" ht="18" x14ac:dyDescent="0.25">
      <c r="A117" s="24"/>
      <c r="B117" s="47" t="s">
        <v>20</v>
      </c>
      <c r="C117" s="47"/>
      <c r="D117" s="19">
        <f t="shared" si="4"/>
        <v>440</v>
      </c>
      <c r="E117" s="20">
        <v>1</v>
      </c>
      <c r="F117" s="20">
        <v>8</v>
      </c>
      <c r="G117" s="21">
        <v>55</v>
      </c>
    </row>
    <row r="118" spans="1:7" ht="18" x14ac:dyDescent="0.25">
      <c r="A118" s="24"/>
      <c r="B118" s="47" t="s">
        <v>77</v>
      </c>
      <c r="C118" s="47"/>
      <c r="D118" s="19">
        <f t="shared" si="4"/>
        <v>880</v>
      </c>
      <c r="E118" s="20">
        <v>2</v>
      </c>
      <c r="F118" s="20">
        <v>8</v>
      </c>
      <c r="G118" s="21">
        <v>55</v>
      </c>
    </row>
    <row r="119" spans="1:7" ht="18" x14ac:dyDescent="0.25">
      <c r="A119" s="24"/>
      <c r="B119" s="47" t="s">
        <v>78</v>
      </c>
      <c r="C119" s="47"/>
      <c r="D119" s="19">
        <f t="shared" si="4"/>
        <v>550</v>
      </c>
      <c r="E119" s="20">
        <v>2</v>
      </c>
      <c r="F119" s="20">
        <v>5</v>
      </c>
      <c r="G119" s="21">
        <v>55</v>
      </c>
    </row>
    <row r="120" spans="1:7" ht="18" x14ac:dyDescent="0.25">
      <c r="A120" s="24"/>
      <c r="B120" s="47" t="s">
        <v>6</v>
      </c>
      <c r="C120" s="47"/>
      <c r="D120" s="19">
        <f t="shared" si="4"/>
        <v>165</v>
      </c>
      <c r="E120" s="20">
        <v>3</v>
      </c>
      <c r="F120" s="20">
        <v>1</v>
      </c>
      <c r="G120" s="21">
        <v>55</v>
      </c>
    </row>
    <row r="121" spans="1:7" ht="18" x14ac:dyDescent="0.25">
      <c r="A121" s="24"/>
      <c r="B121" s="47" t="s">
        <v>7</v>
      </c>
      <c r="C121" s="47"/>
      <c r="D121" s="19">
        <f t="shared" si="4"/>
        <v>1400</v>
      </c>
      <c r="E121" s="20">
        <v>2</v>
      </c>
      <c r="F121" s="20">
        <v>10</v>
      </c>
      <c r="G121" s="21">
        <v>70</v>
      </c>
    </row>
    <row r="122" spans="1:7" ht="18" x14ac:dyDescent="0.25">
      <c r="A122" s="24"/>
      <c r="B122" s="47" t="s">
        <v>8</v>
      </c>
      <c r="C122" s="47"/>
      <c r="D122" s="19">
        <f t="shared" si="4"/>
        <v>330</v>
      </c>
      <c r="E122" s="20">
        <v>2</v>
      </c>
      <c r="F122" s="20">
        <v>3</v>
      </c>
      <c r="G122" s="21">
        <v>55</v>
      </c>
    </row>
    <row r="123" spans="1:7" ht="18" x14ac:dyDescent="0.25">
      <c r="A123" s="24"/>
      <c r="B123" s="47" t="s">
        <v>79</v>
      </c>
      <c r="C123" s="47"/>
      <c r="D123" s="19">
        <f t="shared" si="4"/>
        <v>110</v>
      </c>
      <c r="E123" s="20">
        <v>2</v>
      </c>
      <c r="F123" s="20">
        <v>1</v>
      </c>
      <c r="G123" s="21">
        <v>55</v>
      </c>
    </row>
    <row r="124" spans="1:7" ht="18" x14ac:dyDescent="0.25">
      <c r="A124" s="24"/>
      <c r="B124" s="46" t="s">
        <v>131</v>
      </c>
      <c r="C124" s="8" t="s">
        <v>31</v>
      </c>
      <c r="D124" s="19">
        <f t="shared" si="4"/>
        <v>0</v>
      </c>
      <c r="E124" s="20">
        <v>0</v>
      </c>
      <c r="F124" s="20">
        <v>0</v>
      </c>
      <c r="G124" s="21">
        <v>0</v>
      </c>
    </row>
    <row r="125" spans="1:7" ht="18" x14ac:dyDescent="0.25">
      <c r="A125" s="24"/>
      <c r="B125" s="46"/>
      <c r="C125" s="8" t="s">
        <v>31</v>
      </c>
      <c r="D125" s="19">
        <f t="shared" si="4"/>
        <v>0</v>
      </c>
      <c r="E125" s="20">
        <v>0</v>
      </c>
      <c r="F125" s="20">
        <v>0</v>
      </c>
      <c r="G125" s="21">
        <v>0</v>
      </c>
    </row>
    <row r="126" spans="1:7" ht="18" x14ac:dyDescent="0.25">
      <c r="A126" s="24"/>
      <c r="B126" s="46"/>
      <c r="C126" s="8" t="s">
        <v>31</v>
      </c>
      <c r="D126" s="19">
        <f t="shared" si="4"/>
        <v>0</v>
      </c>
      <c r="E126" s="20">
        <v>0</v>
      </c>
      <c r="F126" s="20">
        <v>0</v>
      </c>
      <c r="G126" s="21">
        <v>0</v>
      </c>
    </row>
    <row r="127" spans="1:7" ht="18" x14ac:dyDescent="0.25">
      <c r="A127" s="24"/>
      <c r="B127" s="46"/>
      <c r="C127" s="8" t="s">
        <v>31</v>
      </c>
      <c r="D127" s="19">
        <f t="shared" si="4"/>
        <v>0</v>
      </c>
      <c r="E127" s="20">
        <v>0</v>
      </c>
      <c r="F127" s="20">
        <v>0</v>
      </c>
      <c r="G127" s="21">
        <v>0</v>
      </c>
    </row>
    <row r="128" spans="1:7" ht="18" x14ac:dyDescent="0.25">
      <c r="A128" s="24"/>
      <c r="B128" s="46"/>
      <c r="C128" s="8" t="s">
        <v>31</v>
      </c>
      <c r="D128" s="19">
        <f t="shared" si="4"/>
        <v>0</v>
      </c>
      <c r="E128" s="20">
        <v>0</v>
      </c>
      <c r="F128" s="20">
        <v>0</v>
      </c>
      <c r="G128" s="21">
        <v>0</v>
      </c>
    </row>
    <row r="129" spans="1:6" ht="18.75" thickBot="1" x14ac:dyDescent="0.3">
      <c r="A129" s="24"/>
      <c r="C129" s="14"/>
      <c r="D129" s="1">
        <f>SUM(D104:D128)</f>
        <v>5305</v>
      </c>
      <c r="E129" s="15"/>
      <c r="F129" s="7"/>
    </row>
    <row r="130" spans="1:6" ht="30.75" customHeight="1" thickTop="1" x14ac:dyDescent="0.25">
      <c r="A130" s="29"/>
      <c r="B130" s="29" t="s">
        <v>90</v>
      </c>
      <c r="C130" s="30"/>
      <c r="D130" s="30"/>
    </row>
    <row r="131" spans="1:6" ht="18" customHeight="1" x14ac:dyDescent="0.25">
      <c r="A131" s="29"/>
      <c r="B131" s="52" t="s">
        <v>97</v>
      </c>
      <c r="C131" s="52"/>
      <c r="D131" s="12" t="s">
        <v>41</v>
      </c>
      <c r="E131" s="15"/>
    </row>
    <row r="132" spans="1:6" ht="36" customHeight="1" x14ac:dyDescent="0.25">
      <c r="A132" s="29"/>
      <c r="B132" s="50" t="s">
        <v>102</v>
      </c>
      <c r="C132" s="46"/>
      <c r="D132" s="13">
        <v>123</v>
      </c>
      <c r="E132" s="15"/>
    </row>
    <row r="133" spans="1:6" ht="36" customHeight="1" x14ac:dyDescent="0.25">
      <c r="A133" s="29"/>
      <c r="B133" s="50" t="s">
        <v>101</v>
      </c>
      <c r="C133" s="46"/>
      <c r="D133" s="13">
        <v>123</v>
      </c>
      <c r="E133" s="15"/>
    </row>
    <row r="134" spans="1:6" ht="36" customHeight="1" x14ac:dyDescent="0.25">
      <c r="A134" s="29"/>
      <c r="B134" s="50" t="s">
        <v>91</v>
      </c>
      <c r="C134" s="46"/>
      <c r="D134" s="13">
        <v>123</v>
      </c>
      <c r="E134" s="15"/>
    </row>
    <row r="135" spans="1:6" ht="36" customHeight="1" x14ac:dyDescent="0.25">
      <c r="A135" s="29"/>
      <c r="B135" s="50" t="s">
        <v>92</v>
      </c>
      <c r="C135" s="46"/>
      <c r="D135" s="13">
        <v>123</v>
      </c>
      <c r="E135" s="15"/>
    </row>
    <row r="136" spans="1:6" ht="36" customHeight="1" x14ac:dyDescent="0.25">
      <c r="A136" s="29"/>
      <c r="B136" s="50" t="s">
        <v>93</v>
      </c>
      <c r="C136" s="46"/>
      <c r="D136" s="13">
        <v>123</v>
      </c>
      <c r="E136" s="15"/>
    </row>
    <row r="137" spans="1:6" ht="36" customHeight="1" x14ac:dyDescent="0.25">
      <c r="A137" s="29"/>
      <c r="B137" s="50" t="s">
        <v>94</v>
      </c>
      <c r="C137" s="46"/>
      <c r="D137" s="13">
        <v>123</v>
      </c>
    </row>
    <row r="138" spans="1:6" ht="36" customHeight="1" x14ac:dyDescent="0.25">
      <c r="A138" s="29"/>
      <c r="B138" s="50" t="s">
        <v>99</v>
      </c>
      <c r="C138" s="46"/>
      <c r="D138" s="13">
        <v>123</v>
      </c>
      <c r="E138" s="15"/>
    </row>
    <row r="139" spans="1:6" ht="36" customHeight="1" x14ac:dyDescent="0.25">
      <c r="A139" s="29"/>
      <c r="B139" s="50" t="s">
        <v>100</v>
      </c>
      <c r="C139" s="46"/>
      <c r="D139" s="13">
        <v>123</v>
      </c>
      <c r="E139" s="15"/>
    </row>
    <row r="140" spans="1:6" ht="36" customHeight="1" x14ac:dyDescent="0.25">
      <c r="A140" s="29"/>
      <c r="B140" s="50" t="s">
        <v>98</v>
      </c>
      <c r="C140" s="46"/>
      <c r="D140" s="13">
        <v>123</v>
      </c>
    </row>
    <row r="141" spans="1:6" ht="18" customHeight="1" x14ac:dyDescent="0.25">
      <c r="A141" s="29"/>
      <c r="B141" s="47" t="s">
        <v>95</v>
      </c>
      <c r="C141" s="48"/>
      <c r="D141" s="13">
        <v>123</v>
      </c>
      <c r="E141" s="15"/>
    </row>
    <row r="142" spans="1:6" ht="18" customHeight="1" x14ac:dyDescent="0.25">
      <c r="A142" s="29"/>
      <c r="B142" s="47" t="s">
        <v>96</v>
      </c>
      <c r="C142" s="48"/>
      <c r="D142" s="13">
        <v>123</v>
      </c>
      <c r="E142" s="15"/>
    </row>
    <row r="143" spans="1:6" ht="36" customHeight="1" x14ac:dyDescent="0.25">
      <c r="A143" s="29"/>
      <c r="B143" s="50" t="s">
        <v>103</v>
      </c>
      <c r="C143" s="46"/>
      <c r="D143" s="13">
        <v>123</v>
      </c>
      <c r="E143" s="15"/>
    </row>
    <row r="144" spans="1:6" ht="36" customHeight="1" x14ac:dyDescent="0.25">
      <c r="A144" s="29"/>
      <c r="B144" s="50" t="s">
        <v>104</v>
      </c>
      <c r="C144" s="46"/>
      <c r="D144" s="13">
        <v>123</v>
      </c>
      <c r="E144" s="15"/>
    </row>
    <row r="145" spans="1:6" ht="54" customHeight="1" x14ac:dyDescent="0.25">
      <c r="A145" s="29"/>
      <c r="B145" s="50" t="s">
        <v>119</v>
      </c>
      <c r="C145" s="46"/>
      <c r="D145" s="13">
        <v>123</v>
      </c>
    </row>
    <row r="146" spans="1:6" ht="18" x14ac:dyDescent="0.25">
      <c r="A146" s="29"/>
      <c r="B146" s="46" t="s">
        <v>132</v>
      </c>
      <c r="C146" s="8" t="s">
        <v>31</v>
      </c>
      <c r="D146" s="13">
        <v>123</v>
      </c>
      <c r="E146" s="7"/>
      <c r="F146" s="7"/>
    </row>
    <row r="147" spans="1:6" ht="18" x14ac:dyDescent="0.25">
      <c r="A147" s="29"/>
      <c r="B147" s="46"/>
      <c r="C147" s="8" t="s">
        <v>31</v>
      </c>
      <c r="D147" s="13">
        <v>123</v>
      </c>
      <c r="E147" s="7"/>
      <c r="F147" s="7"/>
    </row>
    <row r="148" spans="1:6" ht="18" x14ac:dyDescent="0.25">
      <c r="A148" s="29"/>
      <c r="B148" s="46"/>
      <c r="C148" s="8" t="s">
        <v>31</v>
      </c>
      <c r="D148" s="13">
        <v>123</v>
      </c>
      <c r="E148" s="7"/>
      <c r="F148" s="7"/>
    </row>
    <row r="149" spans="1:6" ht="18" x14ac:dyDescent="0.25">
      <c r="A149" s="29"/>
      <c r="B149" s="46"/>
      <c r="C149" s="8" t="s">
        <v>31</v>
      </c>
      <c r="D149" s="13">
        <v>123</v>
      </c>
      <c r="E149" s="7"/>
      <c r="F149" s="7"/>
    </row>
    <row r="150" spans="1:6" ht="18" x14ac:dyDescent="0.25">
      <c r="A150" s="29"/>
      <c r="B150" s="46"/>
      <c r="C150" s="8" t="s">
        <v>31</v>
      </c>
      <c r="D150" s="13">
        <v>123</v>
      </c>
      <c r="E150" s="7"/>
      <c r="F150" s="7"/>
    </row>
    <row r="151" spans="1:6" ht="18.75" thickBot="1" x14ac:dyDescent="0.3">
      <c r="A151" s="29"/>
      <c r="C151" s="14"/>
      <c r="D151" s="1">
        <f>SUM(D132:D150)</f>
        <v>2337</v>
      </c>
      <c r="E151" s="15"/>
      <c r="F151" s="7"/>
    </row>
    <row r="152" spans="1:6" ht="30.75" customHeight="1" thickTop="1" x14ac:dyDescent="0.25">
      <c r="A152" s="35"/>
      <c r="B152" s="35" t="s">
        <v>106</v>
      </c>
      <c r="C152" s="4"/>
      <c r="D152" s="4"/>
    </row>
    <row r="153" spans="1:6" ht="18" customHeight="1" x14ac:dyDescent="0.25">
      <c r="A153" s="4"/>
      <c r="B153" s="47" t="str">
        <f>B9</f>
        <v>Direkte Austrittskosten</v>
      </c>
      <c r="C153" s="47"/>
      <c r="D153" s="26">
        <f>D21</f>
        <v>1353</v>
      </c>
      <c r="E153" s="26"/>
      <c r="F153" s="26"/>
    </row>
    <row r="154" spans="1:6" ht="18" customHeight="1" x14ac:dyDescent="0.25">
      <c r="A154" s="4"/>
      <c r="B154" s="47" t="str">
        <f>B23</f>
        <v>Indirekte Austrittskosten</v>
      </c>
      <c r="C154" s="47"/>
      <c r="D154" s="26">
        <f>D39</f>
        <v>4635</v>
      </c>
      <c r="E154" s="26"/>
      <c r="F154" s="26"/>
    </row>
    <row r="155" spans="1:6" ht="18" customHeight="1" x14ac:dyDescent="0.25">
      <c r="A155" s="4"/>
      <c r="B155" s="47" t="str">
        <f>B41</f>
        <v>Direkte Such- und Auswahlkosten</v>
      </c>
      <c r="C155" s="47"/>
      <c r="D155" s="26">
        <f>D55</f>
        <v>1599</v>
      </c>
      <c r="E155" s="26"/>
      <c r="F155" s="26"/>
    </row>
    <row r="156" spans="1:6" ht="18" customHeight="1" x14ac:dyDescent="0.25">
      <c r="A156" s="4"/>
      <c r="B156" s="47" t="str">
        <f>B57</f>
        <v>Indirekte Such- und Auswahlkosten</v>
      </c>
      <c r="C156" s="47"/>
      <c r="D156" s="26">
        <f>D85</f>
        <v>5510</v>
      </c>
      <c r="E156" s="26"/>
      <c r="F156" s="26"/>
    </row>
    <row r="157" spans="1:6" ht="18" customHeight="1" x14ac:dyDescent="0.25">
      <c r="A157" s="4"/>
      <c r="B157" s="47" t="str">
        <f>B87</f>
        <v>Direkte Eintrittskosten</v>
      </c>
      <c r="C157" s="47"/>
      <c r="D157" s="26">
        <f>D101</f>
        <v>1599</v>
      </c>
      <c r="E157" s="26"/>
      <c r="F157" s="26"/>
    </row>
    <row r="158" spans="1:6" ht="18" customHeight="1" x14ac:dyDescent="0.25">
      <c r="A158" s="4"/>
      <c r="B158" s="47" t="str">
        <f>B103</f>
        <v>Indirekte Eintrittskosten</v>
      </c>
      <c r="C158" s="47"/>
      <c r="D158" s="26">
        <f>D129</f>
        <v>5305</v>
      </c>
      <c r="E158" s="26"/>
      <c r="F158" s="26"/>
    </row>
    <row r="159" spans="1:6" ht="18" customHeight="1" x14ac:dyDescent="0.25">
      <c r="A159" s="4"/>
      <c r="B159" s="47" t="str">
        <f>B131</f>
        <v>Opportunitätskosten von Austritt, Vakanz und Einarbeitung</v>
      </c>
      <c r="C159" s="47"/>
      <c r="D159" s="26">
        <f>D151</f>
        <v>2337</v>
      </c>
      <c r="E159" s="26"/>
      <c r="F159" s="26"/>
    </row>
    <row r="160" spans="1:6" ht="18" customHeight="1" x14ac:dyDescent="0.25">
      <c r="A160" s="4"/>
      <c r="B160" s="47" t="s">
        <v>22</v>
      </c>
      <c r="C160" s="47"/>
      <c r="D160" s="26">
        <f>SUM(D153:D159)</f>
        <v>22338</v>
      </c>
      <c r="E160" s="26"/>
      <c r="F160" s="26"/>
    </row>
    <row r="161" spans="1:4" ht="18" customHeight="1" x14ac:dyDescent="0.25">
      <c r="A161" s="4"/>
      <c r="B161" s="47" t="s">
        <v>107</v>
      </c>
      <c r="C161" s="47"/>
      <c r="D161" s="19">
        <f>D160*0.3</f>
        <v>6701.4</v>
      </c>
    </row>
    <row r="162" spans="1:4" ht="18" customHeight="1" thickBot="1" x14ac:dyDescent="0.3">
      <c r="A162" s="4"/>
      <c r="B162" s="47" t="s">
        <v>105</v>
      </c>
      <c r="C162" s="47"/>
      <c r="D162" s="27">
        <f>SUM(D160:D161)</f>
        <v>29039.4</v>
      </c>
    </row>
    <row r="163" spans="1:4" ht="15" thickTop="1" x14ac:dyDescent="0.25"/>
  </sheetData>
  <sheetProtection sheet="1" objects="1" scenarios="1" selectLockedCells="1"/>
  <mergeCells count="112">
    <mergeCell ref="B9:C9"/>
    <mergeCell ref="B10:C10"/>
    <mergeCell ref="B11:C11"/>
    <mergeCell ref="B12:C12"/>
    <mergeCell ref="B13:C13"/>
    <mergeCell ref="B14:C14"/>
    <mergeCell ref="B27:C27"/>
    <mergeCell ref="B28:C28"/>
    <mergeCell ref="B29:C29"/>
    <mergeCell ref="B30:C30"/>
    <mergeCell ref="B31:C31"/>
    <mergeCell ref="B32:C32"/>
    <mergeCell ref="B15:C15"/>
    <mergeCell ref="B16:B20"/>
    <mergeCell ref="B23:C23"/>
    <mergeCell ref="B24:C24"/>
    <mergeCell ref="B25:C25"/>
    <mergeCell ref="B26:C26"/>
    <mergeCell ref="B45:C45"/>
    <mergeCell ref="B46:C46"/>
    <mergeCell ref="B47:C47"/>
    <mergeCell ref="B48:C48"/>
    <mergeCell ref="B49:C49"/>
    <mergeCell ref="B50:B54"/>
    <mergeCell ref="B33:C33"/>
    <mergeCell ref="B34:B38"/>
    <mergeCell ref="B41:C41"/>
    <mergeCell ref="B42:C42"/>
    <mergeCell ref="B43:C43"/>
    <mergeCell ref="B44:C44"/>
    <mergeCell ref="B63:C63"/>
    <mergeCell ref="B64:C64"/>
    <mergeCell ref="B65:C65"/>
    <mergeCell ref="B66:C66"/>
    <mergeCell ref="B67:C67"/>
    <mergeCell ref="B68:C68"/>
    <mergeCell ref="B57:C57"/>
    <mergeCell ref="B58:C58"/>
    <mergeCell ref="B59:C59"/>
    <mergeCell ref="B60:C60"/>
    <mergeCell ref="B61:C61"/>
    <mergeCell ref="B62:C62"/>
    <mergeCell ref="B75:C75"/>
    <mergeCell ref="B76:C76"/>
    <mergeCell ref="B77:C77"/>
    <mergeCell ref="B78:C78"/>
    <mergeCell ref="B79:C79"/>
    <mergeCell ref="B80:B84"/>
    <mergeCell ref="B69:C69"/>
    <mergeCell ref="B70:C70"/>
    <mergeCell ref="B71:C71"/>
    <mergeCell ref="B72:C72"/>
    <mergeCell ref="B73:C73"/>
    <mergeCell ref="B74:C74"/>
    <mergeCell ref="B93:C93"/>
    <mergeCell ref="B94:C94"/>
    <mergeCell ref="B95:C95"/>
    <mergeCell ref="B96:B100"/>
    <mergeCell ref="B103:C103"/>
    <mergeCell ref="B104:C104"/>
    <mergeCell ref="B87:C87"/>
    <mergeCell ref="B88:C88"/>
    <mergeCell ref="B89:C89"/>
    <mergeCell ref="B90:C90"/>
    <mergeCell ref="B91:C91"/>
    <mergeCell ref="B92:C9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123:C123"/>
    <mergeCell ref="B124:B128"/>
    <mergeCell ref="B131:C131"/>
    <mergeCell ref="B132:C132"/>
    <mergeCell ref="B133:C133"/>
    <mergeCell ref="B134:C134"/>
    <mergeCell ref="B117:C117"/>
    <mergeCell ref="B118:C118"/>
    <mergeCell ref="B119:C119"/>
    <mergeCell ref="B120:C120"/>
    <mergeCell ref="B121:C121"/>
    <mergeCell ref="B122:C122"/>
    <mergeCell ref="B141:C141"/>
    <mergeCell ref="B142:C142"/>
    <mergeCell ref="B143:C143"/>
    <mergeCell ref="B144:C144"/>
    <mergeCell ref="B145:C145"/>
    <mergeCell ref="B146:B150"/>
    <mergeCell ref="B135:C135"/>
    <mergeCell ref="B136:C136"/>
    <mergeCell ref="B137:C137"/>
    <mergeCell ref="B138:C138"/>
    <mergeCell ref="B139:C139"/>
    <mergeCell ref="B140:C140"/>
    <mergeCell ref="B159:C159"/>
    <mergeCell ref="B160:C160"/>
    <mergeCell ref="B161:C161"/>
    <mergeCell ref="B162:C162"/>
    <mergeCell ref="B153:C153"/>
    <mergeCell ref="B154:C154"/>
    <mergeCell ref="B155:C155"/>
    <mergeCell ref="B156:C156"/>
    <mergeCell ref="B157:C157"/>
    <mergeCell ref="B158:C158"/>
  </mergeCells>
  <pageMargins left="0.70866141732283472" right="0.70866141732283472" top="0.78740157480314965" bottom="0.78740157480314965" header="0.31496062992125984" footer="0.31496062992125984"/>
  <pageSetup paperSize="9" scale="96" fitToHeight="100" orientation="portrait" horizontalDpi="4294967295" verticalDpi="4294967295" r:id="rId1"/>
  <headerFooter>
    <oddHeader>&amp;C&amp;A</oddHeader>
    <oddFooter>&amp;LFluktuationskosten-Rechner&amp;C© Wolf I.O. Group Unternehmensberatung&amp;R&amp;P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L15"/>
  <sheetViews>
    <sheetView workbookViewId="0">
      <selection activeCell="B9" sqref="B9"/>
    </sheetView>
  </sheetViews>
  <sheetFormatPr baseColWidth="10" defaultRowHeight="14.25" x14ac:dyDescent="0.25"/>
  <cols>
    <col min="1" max="1" width="6.28515625" style="2" customWidth="1"/>
    <col min="2" max="9" width="14.7109375" style="2" customWidth="1"/>
    <col min="10" max="10" width="16.42578125" style="2" customWidth="1"/>
    <col min="11" max="11" width="14" style="2" customWidth="1"/>
    <col min="12" max="12" width="18.5703125" style="2" customWidth="1"/>
    <col min="13" max="16384" width="11.42578125" style="2"/>
  </cols>
  <sheetData>
    <row r="1" spans="1:12" ht="18" customHeight="1" x14ac:dyDescent="0.25">
      <c r="A1" s="53" t="s">
        <v>108</v>
      </c>
      <c r="B1" s="53" t="s">
        <v>120</v>
      </c>
      <c r="C1" s="53" t="s">
        <v>121</v>
      </c>
      <c r="D1" s="53" t="s">
        <v>81</v>
      </c>
      <c r="E1" s="53"/>
      <c r="F1" s="53" t="s">
        <v>82</v>
      </c>
      <c r="G1" s="54"/>
      <c r="H1" s="54" t="s">
        <v>87</v>
      </c>
      <c r="I1" s="54"/>
      <c r="J1" s="53" t="s">
        <v>122</v>
      </c>
      <c r="K1" s="53" t="s">
        <v>134</v>
      </c>
      <c r="L1" s="53" t="s">
        <v>123</v>
      </c>
    </row>
    <row r="2" spans="1:12" ht="18" customHeight="1" x14ac:dyDescent="0.25">
      <c r="A2" s="53"/>
      <c r="B2" s="54"/>
      <c r="C2" s="54"/>
      <c r="D2" s="31" t="s">
        <v>109</v>
      </c>
      <c r="E2" s="31" t="s">
        <v>110</v>
      </c>
      <c r="F2" s="31" t="s">
        <v>109</v>
      </c>
      <c r="G2" s="31" t="s">
        <v>110</v>
      </c>
      <c r="H2" s="31" t="s">
        <v>109</v>
      </c>
      <c r="I2" s="31" t="s">
        <v>110</v>
      </c>
      <c r="J2" s="54"/>
      <c r="K2" s="53"/>
      <c r="L2" s="54"/>
    </row>
    <row r="3" spans="1:12" ht="9" customHeight="1" x14ac:dyDescent="0.25">
      <c r="A3" s="38"/>
      <c r="B3" s="38"/>
      <c r="C3" s="38"/>
      <c r="D3" s="38"/>
      <c r="E3" s="38"/>
      <c r="F3" s="38"/>
      <c r="G3" s="38"/>
      <c r="H3" s="38"/>
      <c r="I3" s="38"/>
      <c r="J3" s="38"/>
      <c r="K3" s="39"/>
      <c r="L3" s="38"/>
    </row>
    <row r="4" spans="1:12" ht="18" customHeight="1" x14ac:dyDescent="0.25">
      <c r="A4" s="12">
        <f>'Fall 1'!$D$1</f>
        <v>1</v>
      </c>
      <c r="B4" s="40">
        <f>'Fall 1'!$C$3</f>
        <v>43357</v>
      </c>
      <c r="C4" s="12">
        <f>'Fall 1'!$C$4</f>
        <v>1234</v>
      </c>
      <c r="D4" s="41">
        <f>'Fall 1'!$D$153</f>
        <v>1353</v>
      </c>
      <c r="E4" s="41">
        <f>'Fall 1'!$D$154</f>
        <v>4758.3999999999996</v>
      </c>
      <c r="F4" s="41">
        <f>'Fall 1'!$D$155</f>
        <v>1599</v>
      </c>
      <c r="G4" s="41">
        <f>'Fall 1'!$D$156</f>
        <v>5748.15</v>
      </c>
      <c r="H4" s="41">
        <f>'Fall 1'!$D$157</f>
        <v>1599</v>
      </c>
      <c r="I4" s="41">
        <f>'Fall 1'!$D$158</f>
        <v>5305</v>
      </c>
      <c r="J4" s="41">
        <f>'Fall 1'!$D$159</f>
        <v>2337</v>
      </c>
      <c r="K4" s="41">
        <f>'Fall 1'!$D$161</f>
        <v>6809.8649999999998</v>
      </c>
      <c r="L4" s="42">
        <f>'Fall 1'!$D$162</f>
        <v>29509.415000000001</v>
      </c>
    </row>
    <row r="5" spans="1:12" ht="18" customHeight="1" x14ac:dyDescent="0.25">
      <c r="A5" s="12">
        <f>'Fall 2'!$D$1</f>
        <v>2</v>
      </c>
      <c r="B5" s="40">
        <f>'Fall 2'!$C$3</f>
        <v>43357</v>
      </c>
      <c r="C5" s="12">
        <f>'Fall 2'!$C$4</f>
        <v>1234</v>
      </c>
      <c r="D5" s="41">
        <f>'Fall 2'!$D$153</f>
        <v>1353</v>
      </c>
      <c r="E5" s="41">
        <f>'Fall 2'!$D$154</f>
        <v>4635</v>
      </c>
      <c r="F5" s="41">
        <f>'Fall 2'!$D$155</f>
        <v>1599</v>
      </c>
      <c r="G5" s="41">
        <f>'Fall 2'!$D$156</f>
        <v>5510</v>
      </c>
      <c r="H5" s="41">
        <f>'Fall 2'!$D$157</f>
        <v>1599</v>
      </c>
      <c r="I5" s="41">
        <f>'Fall 2'!$D$158</f>
        <v>5305</v>
      </c>
      <c r="J5" s="41">
        <f>'Fall 2'!$D$159</f>
        <v>2337</v>
      </c>
      <c r="K5" s="41">
        <f>'Fall 2'!$D$161</f>
        <v>6701.4</v>
      </c>
      <c r="L5" s="42">
        <f>'Fall 2'!$D$162</f>
        <v>29039.4</v>
      </c>
    </row>
    <row r="6" spans="1:12" ht="18" customHeight="1" x14ac:dyDescent="0.25">
      <c r="A6" s="12">
        <f>'Fall 3'!$D$1</f>
        <v>3</v>
      </c>
      <c r="B6" s="40">
        <f>'Fall 3'!$C$3</f>
        <v>43357</v>
      </c>
      <c r="C6" s="12">
        <f>'Fall 3'!$C$4</f>
        <v>1234</v>
      </c>
      <c r="D6" s="41">
        <f>'Fall 3'!$D$153</f>
        <v>1353</v>
      </c>
      <c r="E6" s="41">
        <f>'Fall 3'!$D$154</f>
        <v>4635</v>
      </c>
      <c r="F6" s="41">
        <f>'Fall 3'!$D$155</f>
        <v>1599</v>
      </c>
      <c r="G6" s="41">
        <f>'Fall 3'!$D$156</f>
        <v>5510</v>
      </c>
      <c r="H6" s="41">
        <f>'Fall 3'!$D$157</f>
        <v>1599</v>
      </c>
      <c r="I6" s="41">
        <f>'Fall 3'!$D$158</f>
        <v>5305</v>
      </c>
      <c r="J6" s="41">
        <f>'Fall 3'!$D$159</f>
        <v>2337</v>
      </c>
      <c r="K6" s="41">
        <f>'Fall 3'!$D$161</f>
        <v>6701.4</v>
      </c>
      <c r="L6" s="42">
        <f>'Fall 3'!$D$162</f>
        <v>29039.4</v>
      </c>
    </row>
    <row r="7" spans="1:12" ht="18" customHeight="1" x14ac:dyDescent="0.25">
      <c r="A7" s="12">
        <f>'Fall 4'!$D$1</f>
        <v>4</v>
      </c>
      <c r="B7" s="40">
        <f>'Fall 4'!$C$3</f>
        <v>43357</v>
      </c>
      <c r="C7" s="12">
        <f>'Fall 4'!$C$4</f>
        <v>1234</v>
      </c>
      <c r="D7" s="41">
        <f>'Fall 4'!$D$153</f>
        <v>1353</v>
      </c>
      <c r="E7" s="41">
        <f>'Fall 4'!$D$154</f>
        <v>4635</v>
      </c>
      <c r="F7" s="41">
        <f>'Fall 4'!$D$155</f>
        <v>1599</v>
      </c>
      <c r="G7" s="41">
        <f>'Fall 4'!$D$156</f>
        <v>5510</v>
      </c>
      <c r="H7" s="41">
        <f>'Fall 4'!$D$157</f>
        <v>1599</v>
      </c>
      <c r="I7" s="41">
        <f>'Fall 4'!$D$158</f>
        <v>5305</v>
      </c>
      <c r="J7" s="41">
        <f>'Fall 4'!$D$159</f>
        <v>2337</v>
      </c>
      <c r="K7" s="41">
        <f>'Fall 4'!$D$161</f>
        <v>6701.4</v>
      </c>
      <c r="L7" s="42">
        <f>'Fall 4'!$D$162</f>
        <v>29039.4</v>
      </c>
    </row>
    <row r="8" spans="1:12" ht="18" customHeight="1" x14ac:dyDescent="0.25">
      <c r="A8" s="12">
        <f>'Fall 5'!$D$1</f>
        <v>5</v>
      </c>
      <c r="B8" s="40">
        <f>'Fall 5'!$C$3</f>
        <v>43357</v>
      </c>
      <c r="C8" s="12">
        <f>'Fall 5'!$C$4</f>
        <v>1234</v>
      </c>
      <c r="D8" s="41">
        <f>'Fall 5'!$D$153</f>
        <v>1353</v>
      </c>
      <c r="E8" s="41">
        <f>'Fall 5'!$D$154</f>
        <v>4635</v>
      </c>
      <c r="F8" s="41">
        <f>'Fall 5'!$D$155</f>
        <v>1599</v>
      </c>
      <c r="G8" s="41">
        <f>'Fall 5'!$D$156</f>
        <v>5510</v>
      </c>
      <c r="H8" s="41">
        <f>'Fall 5'!$D$157</f>
        <v>1599</v>
      </c>
      <c r="I8" s="41">
        <f>'Fall 5'!$D$158</f>
        <v>5305</v>
      </c>
      <c r="J8" s="41">
        <f>'Fall 5'!$D$159</f>
        <v>2337</v>
      </c>
      <c r="K8" s="41">
        <f>'Fall 5'!$D$161</f>
        <v>6701.4</v>
      </c>
      <c r="L8" s="42">
        <f>'Fall 5'!$D$162</f>
        <v>29039.4</v>
      </c>
    </row>
    <row r="9" spans="1:12" ht="18" customHeight="1" x14ac:dyDescent="0.25">
      <c r="A9" s="12">
        <f>'Fall 6'!$D$1</f>
        <v>6</v>
      </c>
      <c r="B9" s="40">
        <f>'Fall 6'!$C$3</f>
        <v>43357</v>
      </c>
      <c r="C9" s="12">
        <f>'Fall 6'!$C$4</f>
        <v>1234</v>
      </c>
      <c r="D9" s="41">
        <f>'Fall 6'!$D$153</f>
        <v>1353</v>
      </c>
      <c r="E9" s="41">
        <f>'Fall 6'!$D$154</f>
        <v>4635</v>
      </c>
      <c r="F9" s="41">
        <f>'Fall 6'!$D$155</f>
        <v>1599</v>
      </c>
      <c r="G9" s="41">
        <f>'Fall 6'!$D$156</f>
        <v>5510</v>
      </c>
      <c r="H9" s="41">
        <f>'Fall 6'!$D$157</f>
        <v>1599</v>
      </c>
      <c r="I9" s="41">
        <f>'Fall 6'!$D$158</f>
        <v>5305</v>
      </c>
      <c r="J9" s="41">
        <f>'Fall 6'!$D$159</f>
        <v>2337</v>
      </c>
      <c r="K9" s="41">
        <f>'Fall 6'!$D$161</f>
        <v>6701.4</v>
      </c>
      <c r="L9" s="42">
        <f>'Fall 6'!$D$162</f>
        <v>29039.4</v>
      </c>
    </row>
    <row r="10" spans="1:12" ht="18" customHeight="1" x14ac:dyDescent="0.25">
      <c r="A10" s="12">
        <f>'Fall 7'!$D$1</f>
        <v>7</v>
      </c>
      <c r="B10" s="40">
        <f>'Fall 7'!$C$3</f>
        <v>43357</v>
      </c>
      <c r="C10" s="12">
        <f>'Fall 7'!$C$4</f>
        <v>1234</v>
      </c>
      <c r="D10" s="41">
        <f>'Fall 7'!$D$153</f>
        <v>1353</v>
      </c>
      <c r="E10" s="41">
        <f>'Fall 7'!$D$154</f>
        <v>4635</v>
      </c>
      <c r="F10" s="41">
        <f>'Fall 7'!$D$155</f>
        <v>1599</v>
      </c>
      <c r="G10" s="41">
        <f>'Fall 7'!$D$156</f>
        <v>5510</v>
      </c>
      <c r="H10" s="41">
        <f>'Fall 7'!$D$157</f>
        <v>1599</v>
      </c>
      <c r="I10" s="41">
        <f>'Fall 7'!$D$158</f>
        <v>5305</v>
      </c>
      <c r="J10" s="41">
        <f>'Fall 7'!$D$159</f>
        <v>2337</v>
      </c>
      <c r="K10" s="41">
        <f>'Fall 7'!$D$161</f>
        <v>6701.4</v>
      </c>
      <c r="L10" s="42">
        <f>'Fall 7'!$D$162</f>
        <v>29039.4</v>
      </c>
    </row>
    <row r="11" spans="1:12" ht="18" customHeight="1" x14ac:dyDescent="0.25">
      <c r="A11" s="12">
        <f>'Fall 8'!$D$1</f>
        <v>8</v>
      </c>
      <c r="B11" s="40">
        <f>'Fall 8'!$C$3</f>
        <v>43357</v>
      </c>
      <c r="C11" s="12">
        <f>'Fall 8'!$C$4</f>
        <v>1234</v>
      </c>
      <c r="D11" s="41">
        <f>'Fall 8'!$D$153</f>
        <v>1353</v>
      </c>
      <c r="E11" s="41">
        <f>'Fall 8'!$D$154</f>
        <v>4635</v>
      </c>
      <c r="F11" s="41">
        <f>'Fall 8'!$D$155</f>
        <v>1599</v>
      </c>
      <c r="G11" s="41">
        <f>'Fall 8'!$D$156</f>
        <v>5510</v>
      </c>
      <c r="H11" s="41">
        <f>'Fall 8'!$D$157</f>
        <v>1599</v>
      </c>
      <c r="I11" s="41">
        <f>'Fall 8'!$D$158</f>
        <v>5305</v>
      </c>
      <c r="J11" s="41">
        <f>'Fall 8'!$D$159</f>
        <v>2337</v>
      </c>
      <c r="K11" s="41">
        <f>'Fall 8'!$D$161</f>
        <v>6701.4</v>
      </c>
      <c r="L11" s="42">
        <f>'Fall 8'!$D$162</f>
        <v>29039.4</v>
      </c>
    </row>
    <row r="12" spans="1:12" ht="18" customHeight="1" x14ac:dyDescent="0.25">
      <c r="A12" s="12">
        <f>'Fall 9'!$D$1</f>
        <v>9</v>
      </c>
      <c r="B12" s="40">
        <f>'Fall 9'!$C$3</f>
        <v>43357</v>
      </c>
      <c r="C12" s="12">
        <f>'Fall 9'!$C$4</f>
        <v>1234</v>
      </c>
      <c r="D12" s="41">
        <f>'Fall 9'!$D$153</f>
        <v>1353</v>
      </c>
      <c r="E12" s="41">
        <f>'Fall 9'!$D$154</f>
        <v>4635</v>
      </c>
      <c r="F12" s="41">
        <f>'Fall 9'!$D$155</f>
        <v>1599</v>
      </c>
      <c r="G12" s="41">
        <f>'Fall 9'!$D$156</f>
        <v>5510</v>
      </c>
      <c r="H12" s="41">
        <f>'Fall 9'!$D$157</f>
        <v>1599</v>
      </c>
      <c r="I12" s="41">
        <f>'Fall 9'!$D$158</f>
        <v>5305</v>
      </c>
      <c r="J12" s="41">
        <f>'Fall 9'!$D$159</f>
        <v>2337</v>
      </c>
      <c r="K12" s="41">
        <f>'Fall 9'!$D$161</f>
        <v>6701.4</v>
      </c>
      <c r="L12" s="42">
        <f>'Fall 9'!$D$162</f>
        <v>29039.4</v>
      </c>
    </row>
    <row r="13" spans="1:12" ht="18" customHeight="1" x14ac:dyDescent="0.25">
      <c r="A13" s="12">
        <f>'Fall 10'!$D$1</f>
        <v>10</v>
      </c>
      <c r="B13" s="40">
        <f>'Fall 10'!$C$3</f>
        <v>43357</v>
      </c>
      <c r="C13" s="12">
        <f>'Fall 10'!$C$4</f>
        <v>1234</v>
      </c>
      <c r="D13" s="41">
        <f>'Fall 10'!$D$153</f>
        <v>1353</v>
      </c>
      <c r="E13" s="41">
        <f>'Fall 10'!$D$154</f>
        <v>4635</v>
      </c>
      <c r="F13" s="41">
        <f>'Fall 10'!$D$155</f>
        <v>1599</v>
      </c>
      <c r="G13" s="41">
        <f>'Fall 10'!$D$156</f>
        <v>5510</v>
      </c>
      <c r="H13" s="41">
        <f>'Fall 10'!$D$157</f>
        <v>1599</v>
      </c>
      <c r="I13" s="41">
        <f>'Fall 10'!$D$158</f>
        <v>5305</v>
      </c>
      <c r="J13" s="41">
        <f>'Fall 10'!$D$159</f>
        <v>2337</v>
      </c>
      <c r="K13" s="41">
        <f>'Fall 10'!$D$161</f>
        <v>6701.4</v>
      </c>
      <c r="L13" s="42">
        <f>'Fall 10'!$D$162</f>
        <v>29039.4</v>
      </c>
    </row>
    <row r="14" spans="1:12" ht="18.75" customHeight="1" thickBot="1" x14ac:dyDescent="0.3">
      <c r="J14" s="55" t="s">
        <v>133</v>
      </c>
      <c r="K14" s="55"/>
      <c r="L14" s="37">
        <f>SUM(L4:L13)</f>
        <v>290864.01499999996</v>
      </c>
    </row>
    <row r="15" spans="1:12" ht="15" thickTop="1" x14ac:dyDescent="0.25"/>
  </sheetData>
  <sheetProtection sheet="1" objects="1" scenarios="1" selectLockedCells="1"/>
  <mergeCells count="10">
    <mergeCell ref="A1:A2"/>
    <mergeCell ref="B1:B2"/>
    <mergeCell ref="C1:C2"/>
    <mergeCell ref="J1:J2"/>
    <mergeCell ref="K1:K2"/>
    <mergeCell ref="L1:L2"/>
    <mergeCell ref="J14:K14"/>
    <mergeCell ref="D1:E1"/>
    <mergeCell ref="F1:G1"/>
    <mergeCell ref="H1:I1"/>
  </mergeCells>
  <pageMargins left="0.70866141732283472" right="0.70866141732283472" top="0.78740157480314965" bottom="0.78740157480314965" header="0.31496062992125984" footer="0.31496062992125984"/>
  <pageSetup paperSize="9" scale="75" orientation="landscape" horizontalDpi="4294967295" verticalDpi="4294967295" r:id="rId1"/>
  <headerFooter>
    <oddHeader>&amp;C&amp;A</oddHeader>
    <oddFooter>&amp;LFluktuationskosten-Rechner&amp;C© Wolf I.O. Group Unternehmensberatung&amp;R&amp;P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3"/>
  <sheetViews>
    <sheetView zoomScale="145" zoomScaleNormal="145" workbookViewId="0">
      <selection activeCell="D11" sqref="D11"/>
    </sheetView>
  </sheetViews>
  <sheetFormatPr baseColWidth="10" defaultRowHeight="14.25" x14ac:dyDescent="0.25"/>
  <cols>
    <col min="1" max="1" width="11.42578125" style="7"/>
    <col min="2" max="2" width="32.85546875" style="11" customWidth="1"/>
    <col min="3" max="3" width="28.5703125" style="11" customWidth="1"/>
    <col min="4" max="4" width="17.42578125" style="11" customWidth="1"/>
    <col min="5" max="5" width="16.28515625" style="11" bestFit="1" customWidth="1"/>
    <col min="6" max="6" width="16.85546875" style="11" bestFit="1" customWidth="1"/>
    <col min="7" max="7" width="23.5703125" style="11" bestFit="1" customWidth="1"/>
    <col min="8" max="8" width="4.140625" style="11" customWidth="1"/>
    <col min="9" max="9" width="30.85546875" style="11" customWidth="1"/>
    <col min="10" max="10" width="19.85546875" style="11" customWidth="1"/>
    <col min="11" max="16384" width="11.42578125" style="7"/>
  </cols>
  <sheetData>
    <row r="1" spans="1:10" ht="18" x14ac:dyDescent="0.25">
      <c r="A1" s="4"/>
      <c r="B1" s="4"/>
      <c r="C1" s="5" t="s">
        <v>24</v>
      </c>
      <c r="D1" s="6">
        <v>1</v>
      </c>
      <c r="E1" s="7"/>
      <c r="F1" s="7"/>
      <c r="G1" s="7"/>
      <c r="H1" s="7"/>
      <c r="I1" s="7"/>
      <c r="J1" s="7"/>
    </row>
    <row r="2" spans="1:10" ht="15" x14ac:dyDescent="0.25">
      <c r="A2" s="4"/>
      <c r="B2" s="28" t="s">
        <v>25</v>
      </c>
      <c r="C2" s="7"/>
      <c r="D2" s="7"/>
      <c r="E2" s="7"/>
      <c r="F2" s="7"/>
      <c r="G2" s="7"/>
      <c r="H2" s="7"/>
      <c r="I2" s="7"/>
      <c r="J2" s="7"/>
    </row>
    <row r="3" spans="1:10" ht="18" customHeight="1" x14ac:dyDescent="0.25">
      <c r="A3" s="4"/>
      <c r="B3" s="7" t="s">
        <v>32</v>
      </c>
      <c r="C3" s="36">
        <v>43357</v>
      </c>
      <c r="D3" s="7"/>
      <c r="E3" s="7"/>
      <c r="F3" s="7"/>
      <c r="G3" s="7"/>
      <c r="H3" s="7"/>
      <c r="I3" s="7"/>
      <c r="J3" s="7"/>
    </row>
    <row r="4" spans="1:10" ht="18" customHeight="1" x14ac:dyDescent="0.25">
      <c r="A4" s="4"/>
      <c r="B4" s="7" t="s">
        <v>26</v>
      </c>
      <c r="C4" s="8">
        <v>1234</v>
      </c>
      <c r="D4" s="7"/>
      <c r="E4" s="7"/>
      <c r="F4" s="7"/>
      <c r="G4" s="7"/>
      <c r="H4" s="7"/>
      <c r="I4" s="7"/>
      <c r="J4" s="7"/>
    </row>
    <row r="5" spans="1:10" ht="18" customHeight="1" x14ac:dyDescent="0.25">
      <c r="A5" s="4"/>
      <c r="B5" s="7" t="s">
        <v>27</v>
      </c>
      <c r="C5" s="8"/>
      <c r="D5" s="7"/>
      <c r="E5" s="7"/>
      <c r="F5" s="7"/>
      <c r="G5" s="7"/>
      <c r="H5" s="7"/>
      <c r="I5" s="7"/>
      <c r="J5" s="7"/>
    </row>
    <row r="6" spans="1:10" ht="18" customHeight="1" x14ac:dyDescent="0.25">
      <c r="A6" s="4"/>
      <c r="B6" s="7" t="s">
        <v>28</v>
      </c>
      <c r="C6" s="8"/>
      <c r="D6" s="7"/>
      <c r="E6" s="7"/>
      <c r="F6" s="7"/>
      <c r="G6" s="7"/>
      <c r="H6" s="7"/>
      <c r="I6" s="7"/>
      <c r="J6" s="7"/>
    </row>
    <row r="7" spans="1:10" x14ac:dyDescent="0.25">
      <c r="A7" s="4"/>
      <c r="B7" s="7"/>
      <c r="C7" s="7"/>
      <c r="D7" s="7"/>
      <c r="E7" s="7"/>
      <c r="F7" s="7"/>
      <c r="G7" s="7"/>
      <c r="H7" s="7"/>
      <c r="I7" s="7"/>
      <c r="J7" s="7"/>
    </row>
    <row r="8" spans="1:10" ht="30.75" customHeight="1" x14ac:dyDescent="0.25">
      <c r="A8" s="9"/>
      <c r="B8" s="9" t="s">
        <v>81</v>
      </c>
      <c r="C8" s="10"/>
      <c r="D8" s="10"/>
    </row>
    <row r="9" spans="1:10" ht="18" x14ac:dyDescent="0.25">
      <c r="A9" s="9"/>
      <c r="B9" s="51" t="s">
        <v>84</v>
      </c>
      <c r="C9" s="51"/>
      <c r="D9" s="12" t="s">
        <v>41</v>
      </c>
      <c r="E9" s="7"/>
      <c r="F9" s="7"/>
    </row>
    <row r="10" spans="1:10" ht="18" customHeight="1" x14ac:dyDescent="0.25">
      <c r="A10" s="9"/>
      <c r="B10" s="47" t="s">
        <v>23</v>
      </c>
      <c r="C10" s="48"/>
      <c r="D10" s="13">
        <v>123</v>
      </c>
      <c r="E10" s="7"/>
      <c r="F10" s="7"/>
    </row>
    <row r="11" spans="1:10" ht="18" customHeight="1" x14ac:dyDescent="0.25">
      <c r="A11" s="9"/>
      <c r="B11" s="47" t="s">
        <v>0</v>
      </c>
      <c r="C11" s="48"/>
      <c r="D11" s="13">
        <v>123</v>
      </c>
      <c r="E11" s="7"/>
      <c r="F11" s="7"/>
    </row>
    <row r="12" spans="1:10" ht="18" customHeight="1" x14ac:dyDescent="0.25">
      <c r="A12" s="9"/>
      <c r="B12" s="47" t="s">
        <v>12</v>
      </c>
      <c r="C12" s="48"/>
      <c r="D12" s="13">
        <v>123</v>
      </c>
      <c r="E12" s="7"/>
      <c r="F12" s="7"/>
    </row>
    <row r="13" spans="1:10" ht="18" customHeight="1" x14ac:dyDescent="0.25">
      <c r="A13" s="9"/>
      <c r="B13" s="47" t="s">
        <v>29</v>
      </c>
      <c r="C13" s="48"/>
      <c r="D13" s="13">
        <v>123</v>
      </c>
      <c r="E13" s="7"/>
      <c r="F13" s="7"/>
    </row>
    <row r="14" spans="1:10" ht="18" customHeight="1" x14ac:dyDescent="0.25">
      <c r="A14" s="9"/>
      <c r="B14" s="47" t="s">
        <v>30</v>
      </c>
      <c r="C14" s="48"/>
      <c r="D14" s="13">
        <v>123</v>
      </c>
      <c r="E14" s="7"/>
      <c r="F14" s="7"/>
    </row>
    <row r="15" spans="1:10" ht="18" customHeight="1" x14ac:dyDescent="0.25">
      <c r="A15" s="9"/>
      <c r="B15" s="47" t="s">
        <v>13</v>
      </c>
      <c r="C15" s="48"/>
      <c r="D15" s="13">
        <v>123</v>
      </c>
      <c r="E15" s="7"/>
      <c r="F15" s="7"/>
    </row>
    <row r="16" spans="1:10" ht="18" customHeight="1" x14ac:dyDescent="0.25">
      <c r="A16" s="9"/>
      <c r="B16" s="46" t="s">
        <v>126</v>
      </c>
      <c r="C16" s="8" t="s">
        <v>31</v>
      </c>
      <c r="D16" s="13">
        <v>123</v>
      </c>
      <c r="E16" s="7"/>
      <c r="F16" s="7"/>
    </row>
    <row r="17" spans="1:10" ht="18" customHeight="1" x14ac:dyDescent="0.25">
      <c r="A17" s="9"/>
      <c r="B17" s="46"/>
      <c r="C17" s="8" t="s">
        <v>31</v>
      </c>
      <c r="D17" s="13">
        <v>123</v>
      </c>
      <c r="E17" s="7"/>
      <c r="F17" s="7"/>
    </row>
    <row r="18" spans="1:10" ht="18" customHeight="1" x14ac:dyDescent="0.25">
      <c r="A18" s="9"/>
      <c r="B18" s="46"/>
      <c r="C18" s="8" t="s">
        <v>31</v>
      </c>
      <c r="D18" s="13">
        <v>123</v>
      </c>
      <c r="E18" s="7"/>
      <c r="F18" s="7"/>
    </row>
    <row r="19" spans="1:10" ht="18" customHeight="1" x14ac:dyDescent="0.25">
      <c r="A19" s="9"/>
      <c r="B19" s="46"/>
      <c r="C19" s="8" t="s">
        <v>31</v>
      </c>
      <c r="D19" s="13">
        <v>123</v>
      </c>
      <c r="E19" s="7"/>
      <c r="F19" s="7"/>
    </row>
    <row r="20" spans="1:10" ht="18" customHeight="1" x14ac:dyDescent="0.25">
      <c r="A20" s="9"/>
      <c r="B20" s="46"/>
      <c r="C20" s="8" t="s">
        <v>31</v>
      </c>
      <c r="D20" s="13">
        <v>123</v>
      </c>
      <c r="E20" s="7"/>
      <c r="F20" s="7"/>
    </row>
    <row r="21" spans="1:10" ht="18.75" thickBot="1" x14ac:dyDescent="0.3">
      <c r="A21" s="9"/>
      <c r="C21" s="14"/>
      <c r="D21" s="1">
        <f>SUM(D10:D20)</f>
        <v>1353</v>
      </c>
      <c r="E21" s="15"/>
      <c r="F21" s="7"/>
    </row>
    <row r="22" spans="1:10" ht="30.75" customHeight="1" thickTop="1" x14ac:dyDescent="0.25">
      <c r="A22" s="9"/>
      <c r="C22" s="14"/>
      <c r="D22" s="15"/>
      <c r="E22" s="15"/>
      <c r="J22" s="16"/>
    </row>
    <row r="23" spans="1:10" ht="18" x14ac:dyDescent="0.25">
      <c r="A23" s="9"/>
      <c r="B23" s="51" t="s">
        <v>85</v>
      </c>
      <c r="C23" s="51"/>
      <c r="D23" s="12" t="s">
        <v>41</v>
      </c>
      <c r="E23" s="17" t="s">
        <v>33</v>
      </c>
      <c r="F23" s="17" t="s">
        <v>34</v>
      </c>
      <c r="G23" s="17" t="s">
        <v>35</v>
      </c>
      <c r="H23" s="7"/>
      <c r="I23" s="18" t="s">
        <v>89</v>
      </c>
      <c r="J23" s="2"/>
    </row>
    <row r="24" spans="1:10" ht="18" x14ac:dyDescent="0.25">
      <c r="A24" s="9"/>
      <c r="B24" s="47" t="s">
        <v>111</v>
      </c>
      <c r="C24" s="47"/>
      <c r="D24" s="19">
        <f t="shared" ref="D24:D33" si="0">E24*F24*G24</f>
        <v>247.5</v>
      </c>
      <c r="E24" s="20">
        <v>3</v>
      </c>
      <c r="F24" s="20">
        <v>1.5</v>
      </c>
      <c r="G24" s="21">
        <v>55</v>
      </c>
      <c r="H24" s="7"/>
      <c r="I24" s="2"/>
      <c r="J24" s="2"/>
    </row>
    <row r="25" spans="1:10" ht="18" x14ac:dyDescent="0.25">
      <c r="A25" s="9"/>
      <c r="B25" s="47" t="s">
        <v>42</v>
      </c>
      <c r="C25" s="47"/>
      <c r="D25" s="19">
        <f t="shared" si="0"/>
        <v>132</v>
      </c>
      <c r="E25" s="20">
        <v>2</v>
      </c>
      <c r="F25" s="20">
        <v>1.2</v>
      </c>
      <c r="G25" s="21">
        <v>55</v>
      </c>
      <c r="H25" s="7"/>
      <c r="I25" s="2" t="s">
        <v>36</v>
      </c>
      <c r="J25" s="32">
        <v>100000</v>
      </c>
    </row>
    <row r="26" spans="1:10" ht="18" x14ac:dyDescent="0.25">
      <c r="A26" s="9"/>
      <c r="B26" s="47" t="s">
        <v>112</v>
      </c>
      <c r="C26" s="47"/>
      <c r="D26" s="19">
        <f t="shared" si="0"/>
        <v>330</v>
      </c>
      <c r="E26" s="20">
        <v>2</v>
      </c>
      <c r="F26" s="20">
        <v>3</v>
      </c>
      <c r="G26" s="21">
        <v>55</v>
      </c>
      <c r="I26" s="2" t="s">
        <v>37</v>
      </c>
      <c r="J26" s="32">
        <v>25000</v>
      </c>
    </row>
    <row r="27" spans="1:10" ht="18" x14ac:dyDescent="0.25">
      <c r="A27" s="9"/>
      <c r="B27" s="47" t="s">
        <v>43</v>
      </c>
      <c r="C27" s="47"/>
      <c r="D27" s="19">
        <f t="shared" si="0"/>
        <v>22.5</v>
      </c>
      <c r="E27" s="20">
        <v>1</v>
      </c>
      <c r="F27" s="20">
        <v>0.75</v>
      </c>
      <c r="G27" s="21">
        <v>30</v>
      </c>
      <c r="I27" s="2" t="s">
        <v>38</v>
      </c>
      <c r="J27" s="33">
        <v>40</v>
      </c>
    </row>
    <row r="28" spans="1:10" ht="18" x14ac:dyDescent="0.25">
      <c r="A28" s="9"/>
      <c r="B28" s="47" t="s">
        <v>113</v>
      </c>
      <c r="C28" s="47"/>
      <c r="D28" s="19">
        <f t="shared" si="0"/>
        <v>450</v>
      </c>
      <c r="E28" s="20">
        <v>3</v>
      </c>
      <c r="F28" s="20">
        <v>3</v>
      </c>
      <c r="G28" s="21">
        <v>50</v>
      </c>
      <c r="I28" s="2" t="s">
        <v>39</v>
      </c>
      <c r="J28" s="34">
        <v>4.5</v>
      </c>
    </row>
    <row r="29" spans="1:10" ht="18.75" thickBot="1" x14ac:dyDescent="0.3">
      <c r="A29" s="9"/>
      <c r="B29" s="47" t="s">
        <v>45</v>
      </c>
      <c r="C29" s="47"/>
      <c r="D29" s="19">
        <f t="shared" si="0"/>
        <v>106.4</v>
      </c>
      <c r="E29" s="20">
        <v>2</v>
      </c>
      <c r="F29" s="20">
        <v>1.33</v>
      </c>
      <c r="G29" s="21">
        <v>40</v>
      </c>
      <c r="I29" s="3" t="s">
        <v>40</v>
      </c>
      <c r="J29" s="1">
        <f>(J25+J26)/((52.14-J28)*J27)</f>
        <v>65.596137699412267</v>
      </c>
    </row>
    <row r="30" spans="1:10" ht="18.75" thickTop="1" x14ac:dyDescent="0.25">
      <c r="A30" s="9"/>
      <c r="B30" s="47" t="s">
        <v>44</v>
      </c>
      <c r="C30" s="47"/>
      <c r="D30" s="19">
        <f t="shared" si="0"/>
        <v>80</v>
      </c>
      <c r="E30" s="20">
        <v>2</v>
      </c>
      <c r="F30" s="20">
        <v>1</v>
      </c>
      <c r="G30" s="21">
        <v>40</v>
      </c>
    </row>
    <row r="31" spans="1:10" ht="18" x14ac:dyDescent="0.25">
      <c r="A31" s="9"/>
      <c r="B31" s="47" t="s">
        <v>46</v>
      </c>
      <c r="C31" s="47"/>
      <c r="D31" s="19">
        <f t="shared" si="0"/>
        <v>110</v>
      </c>
      <c r="E31" s="20">
        <v>1</v>
      </c>
      <c r="F31" s="20">
        <v>2</v>
      </c>
      <c r="G31" s="21">
        <v>55</v>
      </c>
    </row>
    <row r="32" spans="1:10" ht="18" x14ac:dyDescent="0.25">
      <c r="A32" s="9"/>
      <c r="B32" s="47" t="s">
        <v>114</v>
      </c>
      <c r="C32" s="47"/>
      <c r="D32" s="19">
        <f t="shared" si="0"/>
        <v>1280</v>
      </c>
      <c r="E32" s="20">
        <v>4</v>
      </c>
      <c r="F32" s="20">
        <v>8</v>
      </c>
      <c r="G32" s="21">
        <v>40</v>
      </c>
    </row>
    <row r="33" spans="1:7" ht="36" customHeight="1" x14ac:dyDescent="0.25">
      <c r="A33" s="9"/>
      <c r="B33" s="50" t="s">
        <v>115</v>
      </c>
      <c r="C33" s="50"/>
      <c r="D33" s="19">
        <f t="shared" si="0"/>
        <v>2000</v>
      </c>
      <c r="E33" s="20">
        <v>1</v>
      </c>
      <c r="F33" s="20">
        <v>50</v>
      </c>
      <c r="G33" s="21">
        <v>40</v>
      </c>
    </row>
    <row r="34" spans="1:7" ht="18" x14ac:dyDescent="0.25">
      <c r="A34" s="9"/>
      <c r="B34" s="46" t="s">
        <v>127</v>
      </c>
      <c r="C34" s="8" t="s">
        <v>31</v>
      </c>
      <c r="D34" s="19">
        <f t="shared" ref="D34:D38" si="1">E34*F34*G34</f>
        <v>0</v>
      </c>
      <c r="E34" s="20">
        <v>0</v>
      </c>
      <c r="F34" s="20">
        <v>0</v>
      </c>
      <c r="G34" s="21">
        <v>0</v>
      </c>
    </row>
    <row r="35" spans="1:7" ht="18" x14ac:dyDescent="0.25">
      <c r="A35" s="9"/>
      <c r="B35" s="46"/>
      <c r="C35" s="8" t="s">
        <v>31</v>
      </c>
      <c r="D35" s="19">
        <f t="shared" si="1"/>
        <v>0</v>
      </c>
      <c r="E35" s="20">
        <v>0</v>
      </c>
      <c r="F35" s="20">
        <v>0</v>
      </c>
      <c r="G35" s="21">
        <v>0</v>
      </c>
    </row>
    <row r="36" spans="1:7" ht="18" x14ac:dyDescent="0.25">
      <c r="A36" s="9"/>
      <c r="B36" s="46"/>
      <c r="C36" s="8" t="s">
        <v>31</v>
      </c>
      <c r="D36" s="19">
        <f t="shared" si="1"/>
        <v>0</v>
      </c>
      <c r="E36" s="20">
        <v>0</v>
      </c>
      <c r="F36" s="20">
        <v>0</v>
      </c>
      <c r="G36" s="21">
        <v>0</v>
      </c>
    </row>
    <row r="37" spans="1:7" ht="18" x14ac:dyDescent="0.25">
      <c r="A37" s="9"/>
      <c r="B37" s="46"/>
      <c r="C37" s="8" t="s">
        <v>31</v>
      </c>
      <c r="D37" s="19">
        <f t="shared" si="1"/>
        <v>0</v>
      </c>
      <c r="E37" s="20">
        <v>0</v>
      </c>
      <c r="F37" s="20">
        <v>0</v>
      </c>
      <c r="G37" s="21">
        <v>0</v>
      </c>
    </row>
    <row r="38" spans="1:7" ht="18" x14ac:dyDescent="0.25">
      <c r="A38" s="9"/>
      <c r="B38" s="46"/>
      <c r="C38" s="8" t="s">
        <v>31</v>
      </c>
      <c r="D38" s="19">
        <f t="shared" si="1"/>
        <v>0</v>
      </c>
      <c r="E38" s="20">
        <v>0</v>
      </c>
      <c r="F38" s="20">
        <v>0</v>
      </c>
      <c r="G38" s="21">
        <v>0</v>
      </c>
    </row>
    <row r="39" spans="1:7" ht="18.75" thickBot="1" x14ac:dyDescent="0.3">
      <c r="A39" s="9"/>
      <c r="C39" s="14"/>
      <c r="D39" s="1">
        <f>SUM(D24:D38)</f>
        <v>4758.3999999999996</v>
      </c>
      <c r="E39" s="15"/>
      <c r="F39" s="7"/>
    </row>
    <row r="40" spans="1:7" ht="30.75" customHeight="1" thickTop="1" x14ac:dyDescent="0.25">
      <c r="A40" s="22"/>
      <c r="B40" s="22" t="s">
        <v>82</v>
      </c>
      <c r="C40" s="23"/>
      <c r="D40" s="23"/>
    </row>
    <row r="41" spans="1:7" ht="18" x14ac:dyDescent="0.25">
      <c r="A41" s="22"/>
      <c r="B41" s="51" t="s">
        <v>83</v>
      </c>
      <c r="C41" s="51"/>
      <c r="D41" s="12" t="s">
        <v>41</v>
      </c>
      <c r="E41" s="15"/>
    </row>
    <row r="42" spans="1:7" ht="18" x14ac:dyDescent="0.25">
      <c r="A42" s="22"/>
      <c r="B42" s="47" t="s">
        <v>116</v>
      </c>
      <c r="C42" s="48"/>
      <c r="D42" s="13">
        <v>123</v>
      </c>
      <c r="E42" s="15"/>
    </row>
    <row r="43" spans="1:7" ht="18" x14ac:dyDescent="0.25">
      <c r="A43" s="22"/>
      <c r="B43" s="47" t="s">
        <v>47</v>
      </c>
      <c r="C43" s="48"/>
      <c r="D43" s="13">
        <v>123</v>
      </c>
      <c r="E43" s="15"/>
    </row>
    <row r="44" spans="1:7" ht="18" x14ac:dyDescent="0.25">
      <c r="A44" s="22"/>
      <c r="B44" s="47" t="s">
        <v>48</v>
      </c>
      <c r="C44" s="48"/>
      <c r="D44" s="13">
        <v>123</v>
      </c>
      <c r="E44" s="15"/>
    </row>
    <row r="45" spans="1:7" ht="18" x14ac:dyDescent="0.25">
      <c r="A45" s="22"/>
      <c r="B45" s="47" t="s">
        <v>124</v>
      </c>
      <c r="C45" s="48"/>
      <c r="D45" s="13">
        <v>123</v>
      </c>
      <c r="E45" s="15"/>
    </row>
    <row r="46" spans="1:7" ht="18" x14ac:dyDescent="0.25">
      <c r="A46" s="22"/>
      <c r="B46" s="47" t="s">
        <v>11</v>
      </c>
      <c r="C46" s="48"/>
      <c r="D46" s="13">
        <v>123</v>
      </c>
      <c r="E46" s="15"/>
    </row>
    <row r="47" spans="1:7" ht="18" x14ac:dyDescent="0.25">
      <c r="A47" s="22"/>
      <c r="B47" s="47" t="s">
        <v>49</v>
      </c>
      <c r="C47" s="48"/>
      <c r="D47" s="13">
        <v>123</v>
      </c>
      <c r="E47" s="15"/>
    </row>
    <row r="48" spans="1:7" ht="18" x14ac:dyDescent="0.25">
      <c r="A48" s="22"/>
      <c r="B48" s="47" t="s">
        <v>50</v>
      </c>
      <c r="C48" s="48"/>
      <c r="D48" s="13">
        <v>123</v>
      </c>
      <c r="E48" s="15"/>
    </row>
    <row r="49" spans="1:10" ht="18" x14ac:dyDescent="0.25">
      <c r="A49" s="22"/>
      <c r="B49" s="47" t="s">
        <v>51</v>
      </c>
      <c r="C49" s="48"/>
      <c r="D49" s="13">
        <v>123</v>
      </c>
      <c r="E49" s="15"/>
    </row>
    <row r="50" spans="1:10" ht="18" x14ac:dyDescent="0.25">
      <c r="A50" s="22"/>
      <c r="B50" s="46" t="s">
        <v>128</v>
      </c>
      <c r="C50" s="8" t="s">
        <v>31</v>
      </c>
      <c r="D50" s="13">
        <v>123</v>
      </c>
      <c r="E50" s="7"/>
      <c r="F50" s="7"/>
    </row>
    <row r="51" spans="1:10" ht="18" x14ac:dyDescent="0.25">
      <c r="A51" s="22"/>
      <c r="B51" s="46"/>
      <c r="C51" s="8" t="s">
        <v>31</v>
      </c>
      <c r="D51" s="13">
        <v>123</v>
      </c>
      <c r="E51" s="7"/>
      <c r="F51" s="7"/>
    </row>
    <row r="52" spans="1:10" ht="18" x14ac:dyDescent="0.25">
      <c r="A52" s="22"/>
      <c r="B52" s="46"/>
      <c r="C52" s="8" t="s">
        <v>31</v>
      </c>
      <c r="D52" s="13">
        <v>123</v>
      </c>
      <c r="E52" s="7"/>
      <c r="F52" s="7"/>
    </row>
    <row r="53" spans="1:10" ht="18" x14ac:dyDescent="0.25">
      <c r="A53" s="22"/>
      <c r="B53" s="46"/>
      <c r="C53" s="8" t="s">
        <v>31</v>
      </c>
      <c r="D53" s="13">
        <v>123</v>
      </c>
      <c r="E53" s="7"/>
      <c r="F53" s="7"/>
    </row>
    <row r="54" spans="1:10" ht="18" x14ac:dyDescent="0.25">
      <c r="A54" s="22"/>
      <c r="B54" s="46"/>
      <c r="C54" s="8" t="s">
        <v>31</v>
      </c>
      <c r="D54" s="13">
        <v>123</v>
      </c>
      <c r="E54" s="7"/>
      <c r="F54" s="7"/>
    </row>
    <row r="55" spans="1:10" ht="18.75" thickBot="1" x14ac:dyDescent="0.3">
      <c r="A55" s="22"/>
      <c r="C55" s="14"/>
      <c r="D55" s="1">
        <f>SUM(D42:D54)</f>
        <v>1599</v>
      </c>
      <c r="E55" s="15"/>
      <c r="F55" s="7"/>
    </row>
    <row r="56" spans="1:10" ht="32.25" customHeight="1" thickTop="1" x14ac:dyDescent="0.25">
      <c r="A56" s="22"/>
      <c r="C56" s="14"/>
      <c r="D56" s="15"/>
      <c r="E56" s="15"/>
      <c r="J56" s="16"/>
    </row>
    <row r="57" spans="1:10" ht="18" x14ac:dyDescent="0.25">
      <c r="A57" s="22"/>
      <c r="B57" s="51" t="s">
        <v>86</v>
      </c>
      <c r="C57" s="51"/>
      <c r="D57" s="12" t="s">
        <v>41</v>
      </c>
      <c r="E57" s="17" t="s">
        <v>33</v>
      </c>
      <c r="F57" s="17" t="s">
        <v>34</v>
      </c>
      <c r="G57" s="17" t="s">
        <v>35</v>
      </c>
    </row>
    <row r="58" spans="1:10" ht="18" x14ac:dyDescent="0.25">
      <c r="A58" s="22"/>
      <c r="B58" s="47" t="s">
        <v>9</v>
      </c>
      <c r="C58" s="47"/>
      <c r="D58" s="19">
        <f t="shared" ref="D58:D65" si="2">E58*F58*G58</f>
        <v>165</v>
      </c>
      <c r="E58" s="20">
        <v>2</v>
      </c>
      <c r="F58" s="20">
        <v>1.5</v>
      </c>
      <c r="G58" s="21">
        <v>55</v>
      </c>
    </row>
    <row r="59" spans="1:10" ht="18" x14ac:dyDescent="0.25">
      <c r="A59" s="22"/>
      <c r="B59" s="47" t="s">
        <v>10</v>
      </c>
      <c r="C59" s="47"/>
      <c r="D59" s="19">
        <f t="shared" si="2"/>
        <v>110</v>
      </c>
      <c r="E59" s="20">
        <v>2</v>
      </c>
      <c r="F59" s="20">
        <v>1</v>
      </c>
      <c r="G59" s="21">
        <v>55</v>
      </c>
    </row>
    <row r="60" spans="1:10" ht="18" x14ac:dyDescent="0.25">
      <c r="A60" s="22"/>
      <c r="B60" s="47" t="s">
        <v>52</v>
      </c>
      <c r="C60" s="47"/>
      <c r="D60" s="19">
        <f t="shared" si="2"/>
        <v>30</v>
      </c>
      <c r="E60" s="20">
        <v>1</v>
      </c>
      <c r="F60" s="20">
        <v>1</v>
      </c>
      <c r="G60" s="21">
        <v>30</v>
      </c>
    </row>
    <row r="61" spans="1:10" ht="18" x14ac:dyDescent="0.25">
      <c r="A61" s="22"/>
      <c r="B61" s="47" t="s">
        <v>53</v>
      </c>
      <c r="C61" s="47"/>
      <c r="D61" s="19">
        <f t="shared" si="2"/>
        <v>30</v>
      </c>
      <c r="E61" s="20">
        <v>1</v>
      </c>
      <c r="F61" s="20">
        <v>1</v>
      </c>
      <c r="G61" s="21">
        <v>30</v>
      </c>
    </row>
    <row r="62" spans="1:10" ht="18" x14ac:dyDescent="0.25">
      <c r="A62" s="22"/>
      <c r="B62" s="47" t="s">
        <v>54</v>
      </c>
      <c r="C62" s="47"/>
      <c r="D62" s="19">
        <f t="shared" si="2"/>
        <v>120</v>
      </c>
      <c r="E62" s="20">
        <v>3</v>
      </c>
      <c r="F62" s="20">
        <v>1</v>
      </c>
      <c r="G62" s="21">
        <v>40</v>
      </c>
    </row>
    <row r="63" spans="1:10" ht="18" x14ac:dyDescent="0.25">
      <c r="A63" s="22"/>
      <c r="B63" s="47" t="s">
        <v>55</v>
      </c>
      <c r="C63" s="47"/>
      <c r="D63" s="19">
        <f t="shared" si="2"/>
        <v>75</v>
      </c>
      <c r="E63" s="20">
        <v>1</v>
      </c>
      <c r="F63" s="20">
        <v>2.5</v>
      </c>
      <c r="G63" s="21">
        <v>30</v>
      </c>
    </row>
    <row r="64" spans="1:10" ht="18" x14ac:dyDescent="0.25">
      <c r="A64" s="22"/>
      <c r="B64" s="49" t="s">
        <v>65</v>
      </c>
      <c r="C64" s="49"/>
      <c r="D64" s="19">
        <f t="shared" si="2"/>
        <v>240</v>
      </c>
      <c r="E64" s="20">
        <v>1</v>
      </c>
      <c r="F64" s="20">
        <v>4</v>
      </c>
      <c r="G64" s="21">
        <v>60</v>
      </c>
    </row>
    <row r="65" spans="1:7" ht="18" x14ac:dyDescent="0.25">
      <c r="A65" s="22"/>
      <c r="B65" s="49" t="s">
        <v>56</v>
      </c>
      <c r="C65" s="49"/>
      <c r="D65" s="19">
        <f t="shared" si="2"/>
        <v>128.15</v>
      </c>
      <c r="E65" s="20">
        <v>1</v>
      </c>
      <c r="F65" s="20">
        <v>2.33</v>
      </c>
      <c r="G65" s="21">
        <v>55</v>
      </c>
    </row>
    <row r="66" spans="1:7" ht="18" x14ac:dyDescent="0.25">
      <c r="A66" s="22"/>
      <c r="B66" s="47" t="s">
        <v>125</v>
      </c>
      <c r="C66" s="47"/>
      <c r="D66" s="19">
        <f t="shared" ref="D66:D79" si="3">E66*F66*G66</f>
        <v>110</v>
      </c>
      <c r="E66" s="20">
        <v>1</v>
      </c>
      <c r="F66" s="20">
        <v>2</v>
      </c>
      <c r="G66" s="21">
        <v>55</v>
      </c>
    </row>
    <row r="67" spans="1:7" ht="18" x14ac:dyDescent="0.25">
      <c r="A67" s="22"/>
      <c r="B67" s="47" t="s">
        <v>111</v>
      </c>
      <c r="C67" s="47"/>
      <c r="D67" s="19">
        <f t="shared" si="3"/>
        <v>220</v>
      </c>
      <c r="E67" s="20">
        <v>2</v>
      </c>
      <c r="F67" s="20">
        <v>2</v>
      </c>
      <c r="G67" s="21">
        <v>55</v>
      </c>
    </row>
    <row r="68" spans="1:7" ht="18" x14ac:dyDescent="0.25">
      <c r="A68" s="22"/>
      <c r="B68" s="47" t="s">
        <v>14</v>
      </c>
      <c r="C68" s="47"/>
      <c r="D68" s="19">
        <f t="shared" si="3"/>
        <v>550</v>
      </c>
      <c r="E68" s="20">
        <v>2</v>
      </c>
      <c r="F68" s="20">
        <v>5</v>
      </c>
      <c r="G68" s="21">
        <v>55</v>
      </c>
    </row>
    <row r="69" spans="1:7" ht="18" x14ac:dyDescent="0.25">
      <c r="A69" s="22"/>
      <c r="B69" s="47" t="s">
        <v>15</v>
      </c>
      <c r="C69" s="47"/>
      <c r="D69" s="19">
        <f t="shared" si="3"/>
        <v>75</v>
      </c>
      <c r="E69" s="20">
        <v>1</v>
      </c>
      <c r="F69" s="20">
        <v>2.5</v>
      </c>
      <c r="G69" s="21">
        <v>30</v>
      </c>
    </row>
    <row r="70" spans="1:7" ht="18" x14ac:dyDescent="0.25">
      <c r="A70" s="22"/>
      <c r="B70" s="47" t="s">
        <v>117</v>
      </c>
      <c r="C70" s="47"/>
      <c r="D70" s="19">
        <f t="shared" si="3"/>
        <v>220</v>
      </c>
      <c r="E70" s="20">
        <v>2</v>
      </c>
      <c r="F70" s="20">
        <v>2</v>
      </c>
      <c r="G70" s="21">
        <v>55</v>
      </c>
    </row>
    <row r="71" spans="1:7" ht="18" x14ac:dyDescent="0.25">
      <c r="A71" s="22"/>
      <c r="B71" s="47" t="s">
        <v>57</v>
      </c>
      <c r="C71" s="47"/>
      <c r="D71" s="19">
        <f t="shared" si="3"/>
        <v>150</v>
      </c>
      <c r="E71" s="20">
        <v>1</v>
      </c>
      <c r="F71" s="20">
        <v>5</v>
      </c>
      <c r="G71" s="21">
        <v>30</v>
      </c>
    </row>
    <row r="72" spans="1:7" ht="18" x14ac:dyDescent="0.25">
      <c r="A72" s="22"/>
      <c r="B72" s="47" t="s">
        <v>58</v>
      </c>
      <c r="C72" s="47"/>
      <c r="D72" s="19">
        <f t="shared" si="3"/>
        <v>300</v>
      </c>
      <c r="E72" s="20">
        <v>2</v>
      </c>
      <c r="F72" s="20">
        <v>5</v>
      </c>
      <c r="G72" s="21">
        <v>30</v>
      </c>
    </row>
    <row r="73" spans="1:7" ht="18" x14ac:dyDescent="0.25">
      <c r="A73" s="22"/>
      <c r="B73" s="47" t="s">
        <v>59</v>
      </c>
      <c r="C73" s="47"/>
      <c r="D73" s="19">
        <f t="shared" si="3"/>
        <v>880</v>
      </c>
      <c r="E73" s="20">
        <v>2</v>
      </c>
      <c r="F73" s="20">
        <v>8</v>
      </c>
      <c r="G73" s="21">
        <v>55</v>
      </c>
    </row>
    <row r="74" spans="1:7" ht="18" x14ac:dyDescent="0.25">
      <c r="A74" s="22"/>
      <c r="B74" s="47" t="s">
        <v>60</v>
      </c>
      <c r="C74" s="47"/>
      <c r="D74" s="19">
        <f t="shared" si="3"/>
        <v>150</v>
      </c>
      <c r="E74" s="20">
        <v>1</v>
      </c>
      <c r="F74" s="20">
        <v>5</v>
      </c>
      <c r="G74" s="21">
        <v>30</v>
      </c>
    </row>
    <row r="75" spans="1:7" ht="18" x14ac:dyDescent="0.25">
      <c r="A75" s="22"/>
      <c r="B75" s="47" t="s">
        <v>61</v>
      </c>
      <c r="C75" s="47"/>
      <c r="D75" s="19">
        <f t="shared" si="3"/>
        <v>300</v>
      </c>
      <c r="E75" s="20">
        <v>2</v>
      </c>
      <c r="F75" s="20">
        <v>5</v>
      </c>
      <c r="G75" s="21">
        <v>30</v>
      </c>
    </row>
    <row r="76" spans="1:7" ht="18" x14ac:dyDescent="0.25">
      <c r="A76" s="22"/>
      <c r="B76" s="47" t="s">
        <v>62</v>
      </c>
      <c r="C76" s="47"/>
      <c r="D76" s="19">
        <f t="shared" si="3"/>
        <v>880</v>
      </c>
      <c r="E76" s="20">
        <v>2</v>
      </c>
      <c r="F76" s="20">
        <v>8</v>
      </c>
      <c r="G76" s="21">
        <v>55</v>
      </c>
    </row>
    <row r="77" spans="1:7" ht="18" x14ac:dyDescent="0.25">
      <c r="A77" s="22"/>
      <c r="B77" s="47" t="s">
        <v>66</v>
      </c>
      <c r="C77" s="47"/>
      <c r="D77" s="19">
        <f t="shared" si="3"/>
        <v>495</v>
      </c>
      <c r="E77" s="20">
        <v>3</v>
      </c>
      <c r="F77" s="20">
        <v>2.75</v>
      </c>
      <c r="G77" s="21">
        <v>60</v>
      </c>
    </row>
    <row r="78" spans="1:7" ht="18" x14ac:dyDescent="0.25">
      <c r="A78" s="22"/>
      <c r="B78" s="47" t="s">
        <v>63</v>
      </c>
      <c r="C78" s="47"/>
      <c r="D78" s="19">
        <f t="shared" si="3"/>
        <v>220</v>
      </c>
      <c r="E78" s="20">
        <v>2</v>
      </c>
      <c r="F78" s="20">
        <v>2</v>
      </c>
      <c r="G78" s="21">
        <v>55</v>
      </c>
    </row>
    <row r="79" spans="1:7" ht="36" customHeight="1" x14ac:dyDescent="0.25">
      <c r="A79" s="22"/>
      <c r="B79" s="50" t="s">
        <v>64</v>
      </c>
      <c r="C79" s="50"/>
      <c r="D79" s="19">
        <f t="shared" si="3"/>
        <v>300</v>
      </c>
      <c r="E79" s="20">
        <v>1</v>
      </c>
      <c r="F79" s="20">
        <v>10</v>
      </c>
      <c r="G79" s="21">
        <v>30</v>
      </c>
    </row>
    <row r="80" spans="1:7" ht="18" x14ac:dyDescent="0.25">
      <c r="A80" s="22"/>
      <c r="B80" s="46" t="s">
        <v>129</v>
      </c>
      <c r="C80" s="8" t="s">
        <v>31</v>
      </c>
      <c r="D80" s="19">
        <f t="shared" ref="D80:D84" si="4">E80*F80*G80</f>
        <v>0</v>
      </c>
      <c r="E80" s="20">
        <v>0</v>
      </c>
      <c r="F80" s="20">
        <v>0</v>
      </c>
      <c r="G80" s="21">
        <v>0</v>
      </c>
    </row>
    <row r="81" spans="1:7" ht="18" x14ac:dyDescent="0.25">
      <c r="A81" s="22"/>
      <c r="B81" s="46"/>
      <c r="C81" s="8" t="s">
        <v>31</v>
      </c>
      <c r="D81" s="19">
        <f t="shared" si="4"/>
        <v>0</v>
      </c>
      <c r="E81" s="20">
        <v>0</v>
      </c>
      <c r="F81" s="20">
        <v>0</v>
      </c>
      <c r="G81" s="21">
        <v>0</v>
      </c>
    </row>
    <row r="82" spans="1:7" ht="18" x14ac:dyDescent="0.25">
      <c r="A82" s="22"/>
      <c r="B82" s="46"/>
      <c r="C82" s="8" t="s">
        <v>31</v>
      </c>
      <c r="D82" s="19">
        <f t="shared" si="4"/>
        <v>0</v>
      </c>
      <c r="E82" s="20">
        <v>0</v>
      </c>
      <c r="F82" s="20">
        <v>0</v>
      </c>
      <c r="G82" s="21">
        <v>0</v>
      </c>
    </row>
    <row r="83" spans="1:7" ht="18" x14ac:dyDescent="0.25">
      <c r="A83" s="22"/>
      <c r="B83" s="46"/>
      <c r="C83" s="8" t="s">
        <v>31</v>
      </c>
      <c r="D83" s="19">
        <f t="shared" si="4"/>
        <v>0</v>
      </c>
      <c r="E83" s="20">
        <v>0</v>
      </c>
      <c r="F83" s="20">
        <v>0</v>
      </c>
      <c r="G83" s="21">
        <v>0</v>
      </c>
    </row>
    <row r="84" spans="1:7" ht="18" x14ac:dyDescent="0.25">
      <c r="A84" s="22"/>
      <c r="B84" s="46"/>
      <c r="C84" s="8" t="s">
        <v>31</v>
      </c>
      <c r="D84" s="19">
        <f t="shared" si="4"/>
        <v>0</v>
      </c>
      <c r="E84" s="20">
        <v>0</v>
      </c>
      <c r="F84" s="20">
        <v>0</v>
      </c>
      <c r="G84" s="21">
        <v>0</v>
      </c>
    </row>
    <row r="85" spans="1:7" ht="18.75" thickBot="1" x14ac:dyDescent="0.3">
      <c r="A85" s="22"/>
      <c r="C85" s="14"/>
      <c r="D85" s="1">
        <f>SUM(D58:D84)</f>
        <v>5748.15</v>
      </c>
      <c r="E85" s="15"/>
      <c r="F85" s="7"/>
    </row>
    <row r="86" spans="1:7" ht="30.75" customHeight="1" thickTop="1" x14ac:dyDescent="0.25">
      <c r="A86" s="24"/>
      <c r="B86" s="24" t="s">
        <v>87</v>
      </c>
      <c r="C86" s="25"/>
      <c r="D86" s="25"/>
    </row>
    <row r="87" spans="1:7" ht="18" x14ac:dyDescent="0.25">
      <c r="A87" s="24"/>
      <c r="B87" s="51" t="s">
        <v>71</v>
      </c>
      <c r="C87" s="51"/>
      <c r="D87" s="12" t="s">
        <v>41</v>
      </c>
      <c r="E87" s="15"/>
    </row>
    <row r="88" spans="1:7" ht="18" x14ac:dyDescent="0.25">
      <c r="A88" s="24"/>
      <c r="B88" s="47" t="s">
        <v>118</v>
      </c>
      <c r="C88" s="48"/>
      <c r="D88" s="13">
        <v>123</v>
      </c>
      <c r="E88" s="15"/>
    </row>
    <row r="89" spans="1:7" ht="18" x14ac:dyDescent="0.25">
      <c r="A89" s="24"/>
      <c r="B89" s="47" t="s">
        <v>21</v>
      </c>
      <c r="C89" s="48"/>
      <c r="D89" s="13">
        <v>123</v>
      </c>
      <c r="E89" s="15"/>
    </row>
    <row r="90" spans="1:7" ht="18" x14ac:dyDescent="0.25">
      <c r="A90" s="24"/>
      <c r="B90" s="47" t="s">
        <v>67</v>
      </c>
      <c r="C90" s="48"/>
      <c r="D90" s="13">
        <v>123</v>
      </c>
      <c r="E90" s="15"/>
    </row>
    <row r="91" spans="1:7" ht="18" x14ac:dyDescent="0.25">
      <c r="A91" s="24"/>
      <c r="B91" s="47" t="s">
        <v>68</v>
      </c>
      <c r="C91" s="48"/>
      <c r="D91" s="13">
        <v>123</v>
      </c>
      <c r="E91" s="15"/>
    </row>
    <row r="92" spans="1:7" ht="18" x14ac:dyDescent="0.25">
      <c r="A92" s="24"/>
      <c r="B92" s="47" t="s">
        <v>69</v>
      </c>
      <c r="C92" s="48"/>
      <c r="D92" s="13">
        <v>123</v>
      </c>
      <c r="E92" s="15"/>
    </row>
    <row r="93" spans="1:7" ht="18" x14ac:dyDescent="0.25">
      <c r="A93" s="24"/>
      <c r="B93" s="47" t="s">
        <v>70</v>
      </c>
      <c r="C93" s="48"/>
      <c r="D93" s="13">
        <v>123</v>
      </c>
      <c r="E93" s="15"/>
    </row>
    <row r="94" spans="1:7" ht="18" x14ac:dyDescent="0.25">
      <c r="A94" s="24"/>
      <c r="B94" s="47" t="s">
        <v>80</v>
      </c>
      <c r="C94" s="48"/>
      <c r="D94" s="13">
        <v>123</v>
      </c>
      <c r="E94" s="15"/>
    </row>
    <row r="95" spans="1:7" ht="18" x14ac:dyDescent="0.25">
      <c r="A95" s="24"/>
      <c r="B95" s="47" t="s">
        <v>72</v>
      </c>
      <c r="C95" s="48"/>
      <c r="D95" s="13">
        <v>123</v>
      </c>
      <c r="E95" s="15"/>
    </row>
    <row r="96" spans="1:7" ht="18" x14ac:dyDescent="0.25">
      <c r="A96" s="24"/>
      <c r="B96" s="46" t="s">
        <v>130</v>
      </c>
      <c r="C96" s="8" t="s">
        <v>31</v>
      </c>
      <c r="D96" s="13">
        <v>123</v>
      </c>
      <c r="E96" s="7"/>
      <c r="F96" s="7"/>
    </row>
    <row r="97" spans="1:10" ht="18" x14ac:dyDescent="0.25">
      <c r="A97" s="24"/>
      <c r="B97" s="46"/>
      <c r="C97" s="8" t="s">
        <v>31</v>
      </c>
      <c r="D97" s="13">
        <v>123</v>
      </c>
      <c r="E97" s="7"/>
      <c r="F97" s="7"/>
    </row>
    <row r="98" spans="1:10" ht="18" x14ac:dyDescent="0.25">
      <c r="A98" s="24"/>
      <c r="B98" s="46"/>
      <c r="C98" s="8" t="s">
        <v>31</v>
      </c>
      <c r="D98" s="13">
        <v>123</v>
      </c>
      <c r="E98" s="7"/>
      <c r="F98" s="7"/>
    </row>
    <row r="99" spans="1:10" ht="18" x14ac:dyDescent="0.25">
      <c r="A99" s="24"/>
      <c r="B99" s="46"/>
      <c r="C99" s="8" t="s">
        <v>31</v>
      </c>
      <c r="D99" s="13">
        <v>123</v>
      </c>
      <c r="E99" s="7"/>
      <c r="F99" s="7"/>
    </row>
    <row r="100" spans="1:10" ht="18" x14ac:dyDescent="0.25">
      <c r="A100" s="24"/>
      <c r="B100" s="46"/>
      <c r="C100" s="8" t="s">
        <v>31</v>
      </c>
      <c r="D100" s="13">
        <v>123</v>
      </c>
      <c r="E100" s="7"/>
      <c r="F100" s="7"/>
    </row>
    <row r="101" spans="1:10" ht="18.75" thickBot="1" x14ac:dyDescent="0.3">
      <c r="A101" s="24"/>
      <c r="C101" s="14"/>
      <c r="D101" s="1">
        <f>SUM(D88:D100)</f>
        <v>1599</v>
      </c>
      <c r="E101" s="15"/>
      <c r="F101" s="7"/>
    </row>
    <row r="102" spans="1:10" ht="30" customHeight="1" thickTop="1" x14ac:dyDescent="0.25">
      <c r="A102" s="24"/>
      <c r="C102" s="14"/>
      <c r="D102" s="15"/>
      <c r="E102" s="15"/>
      <c r="J102" s="16"/>
    </row>
    <row r="103" spans="1:10" ht="18" x14ac:dyDescent="0.25">
      <c r="A103" s="24"/>
      <c r="B103" s="51" t="s">
        <v>88</v>
      </c>
      <c r="C103" s="51"/>
      <c r="D103" s="12" t="s">
        <v>41</v>
      </c>
      <c r="E103" s="17" t="s">
        <v>33</v>
      </c>
      <c r="F103" s="17" t="s">
        <v>34</v>
      </c>
      <c r="G103" s="17" t="s">
        <v>35</v>
      </c>
      <c r="H103" s="7"/>
      <c r="I103" s="7"/>
    </row>
    <row r="104" spans="1:10" ht="18" x14ac:dyDescent="0.25">
      <c r="A104" s="24"/>
      <c r="B104" s="47" t="s">
        <v>73</v>
      </c>
      <c r="C104" s="47"/>
      <c r="D104" s="19">
        <f>E104*F104*G104</f>
        <v>55</v>
      </c>
      <c r="E104" s="20">
        <v>1</v>
      </c>
      <c r="F104" s="20">
        <v>1</v>
      </c>
      <c r="G104" s="21">
        <v>55</v>
      </c>
      <c r="H104" s="7"/>
      <c r="I104" s="7"/>
    </row>
    <row r="105" spans="1:10" ht="18" x14ac:dyDescent="0.25">
      <c r="A105" s="24"/>
      <c r="B105" s="47" t="s">
        <v>74</v>
      </c>
      <c r="C105" s="47"/>
      <c r="D105" s="19">
        <f t="shared" ref="D105:D128" si="5">E105*F105*G105</f>
        <v>110</v>
      </c>
      <c r="E105" s="20">
        <v>1</v>
      </c>
      <c r="F105" s="20">
        <v>2</v>
      </c>
      <c r="G105" s="21">
        <v>55</v>
      </c>
    </row>
    <row r="106" spans="1:10" ht="18" x14ac:dyDescent="0.25">
      <c r="A106" s="24"/>
      <c r="B106" s="47" t="s">
        <v>16</v>
      </c>
      <c r="C106" s="47"/>
      <c r="D106" s="19">
        <f t="shared" si="5"/>
        <v>55</v>
      </c>
      <c r="E106" s="20">
        <v>1</v>
      </c>
      <c r="F106" s="20">
        <v>1</v>
      </c>
      <c r="G106" s="21">
        <v>55</v>
      </c>
    </row>
    <row r="107" spans="1:10" ht="18" x14ac:dyDescent="0.25">
      <c r="A107" s="24"/>
      <c r="B107" s="47" t="s">
        <v>1</v>
      </c>
      <c r="C107" s="47"/>
      <c r="D107" s="19">
        <f t="shared" si="5"/>
        <v>55</v>
      </c>
      <c r="E107" s="20">
        <v>1</v>
      </c>
      <c r="F107" s="20">
        <v>1</v>
      </c>
      <c r="G107" s="21">
        <v>55</v>
      </c>
    </row>
    <row r="108" spans="1:10" ht="18" x14ac:dyDescent="0.25">
      <c r="A108" s="24"/>
      <c r="B108" s="47" t="s">
        <v>2</v>
      </c>
      <c r="C108" s="47"/>
      <c r="D108" s="19">
        <f t="shared" si="5"/>
        <v>55</v>
      </c>
      <c r="E108" s="20">
        <v>1</v>
      </c>
      <c r="F108" s="20">
        <v>1</v>
      </c>
      <c r="G108" s="21">
        <v>55</v>
      </c>
    </row>
    <row r="109" spans="1:10" ht="18" x14ac:dyDescent="0.25">
      <c r="A109" s="24"/>
      <c r="B109" s="47" t="s">
        <v>19</v>
      </c>
      <c r="C109" s="47"/>
      <c r="D109" s="19">
        <f t="shared" si="5"/>
        <v>110</v>
      </c>
      <c r="E109" s="20">
        <v>2</v>
      </c>
      <c r="F109" s="20">
        <v>1</v>
      </c>
      <c r="G109" s="21">
        <v>55</v>
      </c>
    </row>
    <row r="110" spans="1:10" ht="18" x14ac:dyDescent="0.25">
      <c r="A110" s="24"/>
      <c r="B110" s="47" t="s">
        <v>75</v>
      </c>
      <c r="C110" s="47"/>
      <c r="D110" s="19">
        <f t="shared" si="5"/>
        <v>55</v>
      </c>
      <c r="E110" s="20">
        <v>1</v>
      </c>
      <c r="F110" s="20">
        <v>1</v>
      </c>
      <c r="G110" s="21">
        <v>55</v>
      </c>
    </row>
    <row r="111" spans="1:10" ht="18" x14ac:dyDescent="0.25">
      <c r="A111" s="24"/>
      <c r="B111" s="47" t="s">
        <v>17</v>
      </c>
      <c r="C111" s="47"/>
      <c r="D111" s="19">
        <f t="shared" si="5"/>
        <v>110</v>
      </c>
      <c r="E111" s="20">
        <v>1</v>
      </c>
      <c r="F111" s="20">
        <v>2</v>
      </c>
      <c r="G111" s="21">
        <v>55</v>
      </c>
    </row>
    <row r="112" spans="1:10" ht="18" x14ac:dyDescent="0.25">
      <c r="A112" s="24"/>
      <c r="B112" s="47" t="s">
        <v>18</v>
      </c>
      <c r="C112" s="47"/>
      <c r="D112" s="19">
        <f t="shared" si="5"/>
        <v>110</v>
      </c>
      <c r="E112" s="20">
        <v>2</v>
      </c>
      <c r="F112" s="20">
        <v>1</v>
      </c>
      <c r="G112" s="21">
        <v>55</v>
      </c>
    </row>
    <row r="113" spans="1:7" ht="18" x14ac:dyDescent="0.25">
      <c r="A113" s="24"/>
      <c r="B113" s="47" t="s">
        <v>3</v>
      </c>
      <c r="C113" s="47"/>
      <c r="D113" s="19">
        <f t="shared" si="5"/>
        <v>110</v>
      </c>
      <c r="E113" s="20">
        <v>1</v>
      </c>
      <c r="F113" s="20">
        <v>2</v>
      </c>
      <c r="G113" s="21">
        <v>55</v>
      </c>
    </row>
    <row r="114" spans="1:7" ht="18" x14ac:dyDescent="0.25">
      <c r="A114" s="24"/>
      <c r="B114" s="47" t="s">
        <v>4</v>
      </c>
      <c r="C114" s="47"/>
      <c r="D114" s="19">
        <f t="shared" si="5"/>
        <v>165</v>
      </c>
      <c r="E114" s="20">
        <v>1</v>
      </c>
      <c r="F114" s="20">
        <v>3</v>
      </c>
      <c r="G114" s="21">
        <v>55</v>
      </c>
    </row>
    <row r="115" spans="1:7" ht="18" x14ac:dyDescent="0.25">
      <c r="A115" s="24"/>
      <c r="B115" s="47" t="s">
        <v>5</v>
      </c>
      <c r="C115" s="47"/>
      <c r="D115" s="19">
        <f t="shared" si="5"/>
        <v>220</v>
      </c>
      <c r="E115" s="20">
        <v>2</v>
      </c>
      <c r="F115" s="20">
        <v>2</v>
      </c>
      <c r="G115" s="21">
        <v>55</v>
      </c>
    </row>
    <row r="116" spans="1:7" ht="18" x14ac:dyDescent="0.25">
      <c r="A116" s="24"/>
      <c r="B116" s="47" t="s">
        <v>76</v>
      </c>
      <c r="C116" s="47"/>
      <c r="D116" s="19">
        <f t="shared" si="5"/>
        <v>220</v>
      </c>
      <c r="E116" s="20">
        <v>2</v>
      </c>
      <c r="F116" s="20">
        <v>2</v>
      </c>
      <c r="G116" s="21">
        <v>55</v>
      </c>
    </row>
    <row r="117" spans="1:7" ht="18" x14ac:dyDescent="0.25">
      <c r="A117" s="24"/>
      <c r="B117" s="47" t="s">
        <v>20</v>
      </c>
      <c r="C117" s="47"/>
      <c r="D117" s="19">
        <f t="shared" si="5"/>
        <v>440</v>
      </c>
      <c r="E117" s="20">
        <v>1</v>
      </c>
      <c r="F117" s="20">
        <v>8</v>
      </c>
      <c r="G117" s="21">
        <v>55</v>
      </c>
    </row>
    <row r="118" spans="1:7" ht="18" x14ac:dyDescent="0.25">
      <c r="A118" s="24"/>
      <c r="B118" s="47" t="s">
        <v>77</v>
      </c>
      <c r="C118" s="47"/>
      <c r="D118" s="19">
        <f t="shared" si="5"/>
        <v>880</v>
      </c>
      <c r="E118" s="20">
        <v>2</v>
      </c>
      <c r="F118" s="20">
        <v>8</v>
      </c>
      <c r="G118" s="21">
        <v>55</v>
      </c>
    </row>
    <row r="119" spans="1:7" ht="18" x14ac:dyDescent="0.25">
      <c r="A119" s="24"/>
      <c r="B119" s="47" t="s">
        <v>78</v>
      </c>
      <c r="C119" s="47"/>
      <c r="D119" s="19">
        <f t="shared" si="5"/>
        <v>550</v>
      </c>
      <c r="E119" s="20">
        <v>2</v>
      </c>
      <c r="F119" s="20">
        <v>5</v>
      </c>
      <c r="G119" s="21">
        <v>55</v>
      </c>
    </row>
    <row r="120" spans="1:7" ht="18" x14ac:dyDescent="0.25">
      <c r="A120" s="24"/>
      <c r="B120" s="47" t="s">
        <v>6</v>
      </c>
      <c r="C120" s="47"/>
      <c r="D120" s="19">
        <f t="shared" si="5"/>
        <v>165</v>
      </c>
      <c r="E120" s="20">
        <v>3</v>
      </c>
      <c r="F120" s="20">
        <v>1</v>
      </c>
      <c r="G120" s="21">
        <v>55</v>
      </c>
    </row>
    <row r="121" spans="1:7" ht="18" x14ac:dyDescent="0.25">
      <c r="A121" s="24"/>
      <c r="B121" s="47" t="s">
        <v>7</v>
      </c>
      <c r="C121" s="47"/>
      <c r="D121" s="19">
        <f t="shared" si="5"/>
        <v>1400</v>
      </c>
      <c r="E121" s="20">
        <v>2</v>
      </c>
      <c r="F121" s="20">
        <v>10</v>
      </c>
      <c r="G121" s="21">
        <v>70</v>
      </c>
    </row>
    <row r="122" spans="1:7" ht="18" x14ac:dyDescent="0.25">
      <c r="A122" s="24"/>
      <c r="B122" s="47" t="s">
        <v>8</v>
      </c>
      <c r="C122" s="47"/>
      <c r="D122" s="19">
        <f t="shared" si="5"/>
        <v>330</v>
      </c>
      <c r="E122" s="20">
        <v>2</v>
      </c>
      <c r="F122" s="20">
        <v>3</v>
      </c>
      <c r="G122" s="21">
        <v>55</v>
      </c>
    </row>
    <row r="123" spans="1:7" ht="18" x14ac:dyDescent="0.25">
      <c r="A123" s="24"/>
      <c r="B123" s="47" t="s">
        <v>79</v>
      </c>
      <c r="C123" s="47"/>
      <c r="D123" s="19">
        <f t="shared" si="5"/>
        <v>110</v>
      </c>
      <c r="E123" s="20">
        <v>2</v>
      </c>
      <c r="F123" s="20">
        <v>1</v>
      </c>
      <c r="G123" s="21">
        <v>55</v>
      </c>
    </row>
    <row r="124" spans="1:7" ht="18" x14ac:dyDescent="0.25">
      <c r="A124" s="24"/>
      <c r="B124" s="46" t="s">
        <v>131</v>
      </c>
      <c r="C124" s="8" t="s">
        <v>31</v>
      </c>
      <c r="D124" s="19">
        <f t="shared" si="5"/>
        <v>0</v>
      </c>
      <c r="E124" s="20">
        <v>0</v>
      </c>
      <c r="F124" s="20">
        <v>0</v>
      </c>
      <c r="G124" s="21">
        <v>0</v>
      </c>
    </row>
    <row r="125" spans="1:7" ht="18" x14ac:dyDescent="0.25">
      <c r="A125" s="24"/>
      <c r="B125" s="46"/>
      <c r="C125" s="8" t="s">
        <v>31</v>
      </c>
      <c r="D125" s="19">
        <f t="shared" si="5"/>
        <v>0</v>
      </c>
      <c r="E125" s="20">
        <v>0</v>
      </c>
      <c r="F125" s="20">
        <v>0</v>
      </c>
      <c r="G125" s="21">
        <v>0</v>
      </c>
    </row>
    <row r="126" spans="1:7" ht="18" x14ac:dyDescent="0.25">
      <c r="A126" s="24"/>
      <c r="B126" s="46"/>
      <c r="C126" s="8" t="s">
        <v>31</v>
      </c>
      <c r="D126" s="19">
        <f t="shared" si="5"/>
        <v>0</v>
      </c>
      <c r="E126" s="20">
        <v>0</v>
      </c>
      <c r="F126" s="20">
        <v>0</v>
      </c>
      <c r="G126" s="21">
        <v>0</v>
      </c>
    </row>
    <row r="127" spans="1:7" ht="18" x14ac:dyDescent="0.25">
      <c r="A127" s="24"/>
      <c r="B127" s="46"/>
      <c r="C127" s="8" t="s">
        <v>31</v>
      </c>
      <c r="D127" s="19">
        <f t="shared" si="5"/>
        <v>0</v>
      </c>
      <c r="E127" s="20">
        <v>0</v>
      </c>
      <c r="F127" s="20">
        <v>0</v>
      </c>
      <c r="G127" s="21">
        <v>0</v>
      </c>
    </row>
    <row r="128" spans="1:7" ht="18" x14ac:dyDescent="0.25">
      <c r="A128" s="24"/>
      <c r="B128" s="46"/>
      <c r="C128" s="8" t="s">
        <v>31</v>
      </c>
      <c r="D128" s="19">
        <f t="shared" si="5"/>
        <v>0</v>
      </c>
      <c r="E128" s="20">
        <v>0</v>
      </c>
      <c r="F128" s="20">
        <v>0</v>
      </c>
      <c r="G128" s="21">
        <v>0</v>
      </c>
    </row>
    <row r="129" spans="1:6" ht="18.75" thickBot="1" x14ac:dyDescent="0.3">
      <c r="A129" s="24"/>
      <c r="C129" s="14"/>
      <c r="D129" s="1">
        <f>SUM(D104:D128)</f>
        <v>5305</v>
      </c>
      <c r="E129" s="15"/>
      <c r="F129" s="7"/>
    </row>
    <row r="130" spans="1:6" ht="30.75" customHeight="1" thickTop="1" x14ac:dyDescent="0.25">
      <c r="A130" s="29"/>
      <c r="B130" s="29" t="s">
        <v>90</v>
      </c>
      <c r="C130" s="30"/>
      <c r="D130" s="30"/>
    </row>
    <row r="131" spans="1:6" ht="18" customHeight="1" x14ac:dyDescent="0.25">
      <c r="A131" s="29"/>
      <c r="B131" s="52" t="s">
        <v>97</v>
      </c>
      <c r="C131" s="52"/>
      <c r="D131" s="12" t="s">
        <v>41</v>
      </c>
      <c r="E131" s="15"/>
    </row>
    <row r="132" spans="1:6" ht="36" customHeight="1" x14ac:dyDescent="0.25">
      <c r="A132" s="29"/>
      <c r="B132" s="50" t="s">
        <v>102</v>
      </c>
      <c r="C132" s="46"/>
      <c r="D132" s="13">
        <v>123</v>
      </c>
      <c r="E132" s="15"/>
    </row>
    <row r="133" spans="1:6" ht="36" customHeight="1" x14ac:dyDescent="0.25">
      <c r="A133" s="29"/>
      <c r="B133" s="50" t="s">
        <v>101</v>
      </c>
      <c r="C133" s="46"/>
      <c r="D133" s="13">
        <v>123</v>
      </c>
      <c r="E133" s="15"/>
    </row>
    <row r="134" spans="1:6" ht="36" customHeight="1" x14ac:dyDescent="0.25">
      <c r="A134" s="29"/>
      <c r="B134" s="50" t="s">
        <v>91</v>
      </c>
      <c r="C134" s="46"/>
      <c r="D134" s="13">
        <v>123</v>
      </c>
      <c r="E134" s="15"/>
    </row>
    <row r="135" spans="1:6" ht="36" customHeight="1" x14ac:dyDescent="0.25">
      <c r="A135" s="29"/>
      <c r="B135" s="50" t="s">
        <v>92</v>
      </c>
      <c r="C135" s="46"/>
      <c r="D135" s="13">
        <v>123</v>
      </c>
      <c r="E135" s="15"/>
    </row>
    <row r="136" spans="1:6" ht="36" customHeight="1" x14ac:dyDescent="0.25">
      <c r="A136" s="29"/>
      <c r="B136" s="50" t="s">
        <v>93</v>
      </c>
      <c r="C136" s="46"/>
      <c r="D136" s="13">
        <v>123</v>
      </c>
      <c r="E136" s="15"/>
    </row>
    <row r="137" spans="1:6" ht="36" customHeight="1" x14ac:dyDescent="0.25">
      <c r="A137" s="29"/>
      <c r="B137" s="50" t="s">
        <v>94</v>
      </c>
      <c r="C137" s="46"/>
      <c r="D137" s="13">
        <v>123</v>
      </c>
    </row>
    <row r="138" spans="1:6" ht="36" customHeight="1" x14ac:dyDescent="0.25">
      <c r="A138" s="29"/>
      <c r="B138" s="50" t="s">
        <v>99</v>
      </c>
      <c r="C138" s="46"/>
      <c r="D138" s="13">
        <v>123</v>
      </c>
      <c r="E138" s="15"/>
    </row>
    <row r="139" spans="1:6" ht="36" customHeight="1" x14ac:dyDescent="0.25">
      <c r="A139" s="29"/>
      <c r="B139" s="50" t="s">
        <v>100</v>
      </c>
      <c r="C139" s="46"/>
      <c r="D139" s="13">
        <v>123</v>
      </c>
      <c r="E139" s="15"/>
    </row>
    <row r="140" spans="1:6" ht="36" customHeight="1" x14ac:dyDescent="0.25">
      <c r="A140" s="29"/>
      <c r="B140" s="50" t="s">
        <v>98</v>
      </c>
      <c r="C140" s="46"/>
      <c r="D140" s="13">
        <v>123</v>
      </c>
    </row>
    <row r="141" spans="1:6" ht="18" customHeight="1" x14ac:dyDescent="0.25">
      <c r="A141" s="29"/>
      <c r="B141" s="47" t="s">
        <v>95</v>
      </c>
      <c r="C141" s="48"/>
      <c r="D141" s="13">
        <v>123</v>
      </c>
      <c r="E141" s="15"/>
    </row>
    <row r="142" spans="1:6" ht="18" customHeight="1" x14ac:dyDescent="0.25">
      <c r="A142" s="29"/>
      <c r="B142" s="47" t="s">
        <v>96</v>
      </c>
      <c r="C142" s="48"/>
      <c r="D142" s="13">
        <v>123</v>
      </c>
      <c r="E142" s="15"/>
    </row>
    <row r="143" spans="1:6" ht="36" customHeight="1" x14ac:dyDescent="0.25">
      <c r="A143" s="29"/>
      <c r="B143" s="50" t="s">
        <v>103</v>
      </c>
      <c r="C143" s="46"/>
      <c r="D143" s="13">
        <v>123</v>
      </c>
      <c r="E143" s="15"/>
    </row>
    <row r="144" spans="1:6" ht="36" customHeight="1" x14ac:dyDescent="0.25">
      <c r="A144" s="29"/>
      <c r="B144" s="50" t="s">
        <v>104</v>
      </c>
      <c r="C144" s="46"/>
      <c r="D144" s="13">
        <v>123</v>
      </c>
      <c r="E144" s="15"/>
    </row>
    <row r="145" spans="1:6" ht="54" customHeight="1" x14ac:dyDescent="0.25">
      <c r="A145" s="29"/>
      <c r="B145" s="50" t="s">
        <v>119</v>
      </c>
      <c r="C145" s="46"/>
      <c r="D145" s="13">
        <v>123</v>
      </c>
    </row>
    <row r="146" spans="1:6" ht="18" x14ac:dyDescent="0.25">
      <c r="A146" s="29"/>
      <c r="B146" s="46" t="s">
        <v>132</v>
      </c>
      <c r="C146" s="8" t="s">
        <v>31</v>
      </c>
      <c r="D146" s="13">
        <v>123</v>
      </c>
      <c r="E146" s="7"/>
      <c r="F146" s="7"/>
    </row>
    <row r="147" spans="1:6" ht="18" x14ac:dyDescent="0.25">
      <c r="A147" s="29"/>
      <c r="B147" s="46"/>
      <c r="C147" s="8" t="s">
        <v>31</v>
      </c>
      <c r="D147" s="13">
        <v>123</v>
      </c>
      <c r="E147" s="7"/>
      <c r="F147" s="7"/>
    </row>
    <row r="148" spans="1:6" ht="18" x14ac:dyDescent="0.25">
      <c r="A148" s="29"/>
      <c r="B148" s="46"/>
      <c r="C148" s="8" t="s">
        <v>31</v>
      </c>
      <c r="D148" s="13">
        <v>123</v>
      </c>
      <c r="E148" s="7"/>
      <c r="F148" s="7"/>
    </row>
    <row r="149" spans="1:6" ht="18" x14ac:dyDescent="0.25">
      <c r="A149" s="29"/>
      <c r="B149" s="46"/>
      <c r="C149" s="8" t="s">
        <v>31</v>
      </c>
      <c r="D149" s="13">
        <v>123</v>
      </c>
      <c r="E149" s="7"/>
      <c r="F149" s="7"/>
    </row>
    <row r="150" spans="1:6" ht="18" x14ac:dyDescent="0.25">
      <c r="A150" s="29"/>
      <c r="B150" s="46"/>
      <c r="C150" s="8" t="s">
        <v>31</v>
      </c>
      <c r="D150" s="13">
        <v>123</v>
      </c>
      <c r="E150" s="7"/>
      <c r="F150" s="7"/>
    </row>
    <row r="151" spans="1:6" ht="18.75" thickBot="1" x14ac:dyDescent="0.3">
      <c r="A151" s="29"/>
      <c r="C151" s="14"/>
      <c r="D151" s="1">
        <f>SUM(D132:D150)</f>
        <v>2337</v>
      </c>
      <c r="E151" s="15"/>
      <c r="F151" s="7"/>
    </row>
    <row r="152" spans="1:6" ht="30.75" customHeight="1" thickTop="1" x14ac:dyDescent="0.25">
      <c r="A152" s="35"/>
      <c r="B152" s="35" t="s">
        <v>106</v>
      </c>
      <c r="C152" s="4"/>
      <c r="D152" s="4"/>
    </row>
    <row r="153" spans="1:6" ht="18" customHeight="1" x14ac:dyDescent="0.25">
      <c r="A153" s="4"/>
      <c r="B153" s="47" t="str">
        <f>B9</f>
        <v>Direkte Austrittskosten</v>
      </c>
      <c r="C153" s="47"/>
      <c r="D153" s="26">
        <f>D21</f>
        <v>1353</v>
      </c>
      <c r="E153" s="26"/>
      <c r="F153" s="26"/>
    </row>
    <row r="154" spans="1:6" ht="18" customHeight="1" x14ac:dyDescent="0.25">
      <c r="A154" s="4"/>
      <c r="B154" s="47" t="str">
        <f>B23</f>
        <v>Indirekte Austrittskosten</v>
      </c>
      <c r="C154" s="47"/>
      <c r="D154" s="26">
        <f>D39</f>
        <v>4758.3999999999996</v>
      </c>
      <c r="E154" s="26"/>
      <c r="F154" s="26"/>
    </row>
    <row r="155" spans="1:6" ht="18" customHeight="1" x14ac:dyDescent="0.25">
      <c r="A155" s="4"/>
      <c r="B155" s="47" t="str">
        <f>B41</f>
        <v>Direkte Such- und Auswahlkosten</v>
      </c>
      <c r="C155" s="47"/>
      <c r="D155" s="26">
        <f>D55</f>
        <v>1599</v>
      </c>
      <c r="E155" s="26"/>
      <c r="F155" s="26"/>
    </row>
    <row r="156" spans="1:6" ht="18" customHeight="1" x14ac:dyDescent="0.25">
      <c r="A156" s="4"/>
      <c r="B156" s="47" t="str">
        <f>B57</f>
        <v>Indirekte Such- und Auswahlkosten</v>
      </c>
      <c r="C156" s="47"/>
      <c r="D156" s="26">
        <f>D85</f>
        <v>5748.15</v>
      </c>
      <c r="E156" s="26"/>
      <c r="F156" s="26"/>
    </row>
    <row r="157" spans="1:6" ht="18" customHeight="1" x14ac:dyDescent="0.25">
      <c r="A157" s="4"/>
      <c r="B157" s="47" t="str">
        <f>B87</f>
        <v>Direkte Eintrittskosten</v>
      </c>
      <c r="C157" s="47"/>
      <c r="D157" s="26">
        <f>D101</f>
        <v>1599</v>
      </c>
      <c r="E157" s="26"/>
      <c r="F157" s="26"/>
    </row>
    <row r="158" spans="1:6" ht="18" customHeight="1" x14ac:dyDescent="0.25">
      <c r="A158" s="4"/>
      <c r="B158" s="47" t="str">
        <f>B103</f>
        <v>Indirekte Eintrittskosten</v>
      </c>
      <c r="C158" s="47"/>
      <c r="D158" s="26">
        <f>D129</f>
        <v>5305</v>
      </c>
      <c r="E158" s="26"/>
      <c r="F158" s="26"/>
    </row>
    <row r="159" spans="1:6" ht="18" customHeight="1" x14ac:dyDescent="0.25">
      <c r="A159" s="4"/>
      <c r="B159" s="47" t="str">
        <f>B131</f>
        <v>Opportunitätskosten von Austritt, Vakanz und Einarbeitung</v>
      </c>
      <c r="C159" s="47"/>
      <c r="D159" s="26">
        <f>D151</f>
        <v>2337</v>
      </c>
      <c r="E159" s="26"/>
      <c r="F159" s="26"/>
    </row>
    <row r="160" spans="1:6" ht="18" customHeight="1" x14ac:dyDescent="0.25">
      <c r="A160" s="4"/>
      <c r="B160" s="47" t="s">
        <v>22</v>
      </c>
      <c r="C160" s="47"/>
      <c r="D160" s="26">
        <f>SUM(D153:D159)</f>
        <v>22699.55</v>
      </c>
      <c r="E160" s="26"/>
      <c r="F160" s="26"/>
    </row>
    <row r="161" spans="1:4" ht="18" customHeight="1" x14ac:dyDescent="0.25">
      <c r="A161" s="4"/>
      <c r="B161" s="47" t="s">
        <v>107</v>
      </c>
      <c r="C161" s="47"/>
      <c r="D161" s="19">
        <f>D160*0.3</f>
        <v>6809.8649999999998</v>
      </c>
    </row>
    <row r="162" spans="1:4" ht="18" customHeight="1" thickBot="1" x14ac:dyDescent="0.3">
      <c r="A162" s="4"/>
      <c r="B162" s="47" t="s">
        <v>105</v>
      </c>
      <c r="C162" s="47"/>
      <c r="D162" s="27">
        <f>SUM(D160:D161)</f>
        <v>29509.415000000001</v>
      </c>
    </row>
    <row r="163" spans="1:4" ht="15" thickTop="1" x14ac:dyDescent="0.25"/>
  </sheetData>
  <sheetProtection sheet="1" objects="1" scenarios="1" selectLockedCells="1"/>
  <mergeCells count="112">
    <mergeCell ref="B9:C9"/>
    <mergeCell ref="B23:C23"/>
    <mergeCell ref="B41:C41"/>
    <mergeCell ref="B57:C57"/>
    <mergeCell ref="B33:C33"/>
    <mergeCell ref="B32:C32"/>
    <mergeCell ref="B31:C31"/>
    <mergeCell ref="B30:C30"/>
    <mergeCell ref="B162:C162"/>
    <mergeCell ref="B145:C145"/>
    <mergeCell ref="B144:C144"/>
    <mergeCell ref="B146:B150"/>
    <mergeCell ref="B87:C87"/>
    <mergeCell ref="B103:C103"/>
    <mergeCell ref="B131:C131"/>
    <mergeCell ref="B161:C161"/>
    <mergeCell ref="B153:C153"/>
    <mergeCell ref="B154:C154"/>
    <mergeCell ref="B155:C155"/>
    <mergeCell ref="B156:C156"/>
    <mergeCell ref="B157:C157"/>
    <mergeCell ref="B143:C143"/>
    <mergeCell ref="B142:C142"/>
    <mergeCell ref="B141:C141"/>
    <mergeCell ref="B140:C140"/>
    <mergeCell ref="B139:C139"/>
    <mergeCell ref="B138:C138"/>
    <mergeCell ref="B158:C158"/>
    <mergeCell ref="B159:C159"/>
    <mergeCell ref="B160:C160"/>
    <mergeCell ref="B123:C123"/>
    <mergeCell ref="B122:C122"/>
    <mergeCell ref="B121:C121"/>
    <mergeCell ref="B120:C120"/>
    <mergeCell ref="B119:C119"/>
    <mergeCell ref="B118:C118"/>
    <mergeCell ref="B137:C137"/>
    <mergeCell ref="B136:C136"/>
    <mergeCell ref="B135:C135"/>
    <mergeCell ref="B134:C134"/>
    <mergeCell ref="B133:C133"/>
    <mergeCell ref="B132:C132"/>
    <mergeCell ref="B111:C111"/>
    <mergeCell ref="B110:C110"/>
    <mergeCell ref="B109:C109"/>
    <mergeCell ref="B108:C108"/>
    <mergeCell ref="B107:C107"/>
    <mergeCell ref="B106:C106"/>
    <mergeCell ref="B117:C117"/>
    <mergeCell ref="B116:C116"/>
    <mergeCell ref="B115:C115"/>
    <mergeCell ref="B114:C114"/>
    <mergeCell ref="B113:C113"/>
    <mergeCell ref="B112:C112"/>
    <mergeCell ref="B91:C91"/>
    <mergeCell ref="B90:C90"/>
    <mergeCell ref="B89:C89"/>
    <mergeCell ref="B88:C88"/>
    <mergeCell ref="B79:C79"/>
    <mergeCell ref="B78:C78"/>
    <mergeCell ref="B105:C105"/>
    <mergeCell ref="B104:C104"/>
    <mergeCell ref="B95:C95"/>
    <mergeCell ref="B94:C94"/>
    <mergeCell ref="B93:C93"/>
    <mergeCell ref="B92:C92"/>
    <mergeCell ref="B60:C60"/>
    <mergeCell ref="B71:C71"/>
    <mergeCell ref="B70:C70"/>
    <mergeCell ref="B69:C69"/>
    <mergeCell ref="B68:C68"/>
    <mergeCell ref="B67:C67"/>
    <mergeCell ref="B66:C66"/>
    <mergeCell ref="B77:C77"/>
    <mergeCell ref="B76:C76"/>
    <mergeCell ref="B75:C75"/>
    <mergeCell ref="B74:C74"/>
    <mergeCell ref="B73:C73"/>
    <mergeCell ref="B72:C72"/>
    <mergeCell ref="B12:C12"/>
    <mergeCell ref="B11:C11"/>
    <mergeCell ref="B10:C10"/>
    <mergeCell ref="B29:C29"/>
    <mergeCell ref="B28:C28"/>
    <mergeCell ref="B27:C27"/>
    <mergeCell ref="B26:C26"/>
    <mergeCell ref="B25:C25"/>
    <mergeCell ref="B24:C24"/>
    <mergeCell ref="B50:B54"/>
    <mergeCell ref="B34:B38"/>
    <mergeCell ref="B80:B84"/>
    <mergeCell ref="B16:B20"/>
    <mergeCell ref="B96:B100"/>
    <mergeCell ref="B124:B128"/>
    <mergeCell ref="B15:C15"/>
    <mergeCell ref="B14:C14"/>
    <mergeCell ref="B13:C13"/>
    <mergeCell ref="B59:C59"/>
    <mergeCell ref="B58:C58"/>
    <mergeCell ref="B42:C42"/>
    <mergeCell ref="B43:C43"/>
    <mergeCell ref="B44:C44"/>
    <mergeCell ref="B45:C45"/>
    <mergeCell ref="B46:C46"/>
    <mergeCell ref="B47:C47"/>
    <mergeCell ref="B48:C48"/>
    <mergeCell ref="B49:C49"/>
    <mergeCell ref="B65:C65"/>
    <mergeCell ref="B64:C64"/>
    <mergeCell ref="B63:C63"/>
    <mergeCell ref="B62:C62"/>
    <mergeCell ref="B61:C61"/>
  </mergeCells>
  <pageMargins left="0.70866141732283472" right="0.70866141732283472" top="0.78740157480314965" bottom="0.78740157480314965" header="0.31496062992125984" footer="0.31496062992125984"/>
  <pageSetup paperSize="9" scale="96" fitToHeight="100" orientation="portrait" horizontalDpi="4294967295" verticalDpi="4294967295" r:id="rId1"/>
  <headerFooter>
    <oddHeader>&amp;C&amp;A</oddHeader>
    <oddFooter>&amp;LFluktuationskosten-Rechner&amp;C© Wolf I.O. Group Unternehmensberatung&amp;R&amp;P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3"/>
  <sheetViews>
    <sheetView zoomScaleNormal="100" workbookViewId="0">
      <selection activeCell="C3" sqref="C3:C4"/>
    </sheetView>
  </sheetViews>
  <sheetFormatPr baseColWidth="10" defaultRowHeight="14.25" x14ac:dyDescent="0.25"/>
  <cols>
    <col min="1" max="1" width="11.42578125" style="7"/>
    <col min="2" max="2" width="32.85546875" style="11" customWidth="1"/>
    <col min="3" max="3" width="28.5703125" style="11" customWidth="1"/>
    <col min="4" max="4" width="17.42578125" style="11" customWidth="1"/>
    <col min="5" max="5" width="16.28515625" style="11" bestFit="1" customWidth="1"/>
    <col min="6" max="6" width="16.85546875" style="11" bestFit="1" customWidth="1"/>
    <col min="7" max="7" width="23.5703125" style="11" bestFit="1" customWidth="1"/>
    <col min="8" max="8" width="4.140625" style="11" customWidth="1"/>
    <col min="9" max="9" width="30.85546875" style="11" customWidth="1"/>
    <col min="10" max="10" width="19.85546875" style="11" customWidth="1"/>
    <col min="11" max="16384" width="11.42578125" style="7"/>
  </cols>
  <sheetData>
    <row r="1" spans="1:10" ht="18" x14ac:dyDescent="0.25">
      <c r="A1" s="4"/>
      <c r="B1" s="4"/>
      <c r="C1" s="5" t="s">
        <v>24</v>
      </c>
      <c r="D1" s="6">
        <v>2</v>
      </c>
      <c r="E1" s="7"/>
      <c r="F1" s="7"/>
      <c r="G1" s="7"/>
      <c r="H1" s="7"/>
      <c r="I1" s="7"/>
      <c r="J1" s="7"/>
    </row>
    <row r="2" spans="1:10" ht="15" x14ac:dyDescent="0.25">
      <c r="A2" s="4"/>
      <c r="B2" s="28" t="s">
        <v>25</v>
      </c>
      <c r="C2" s="7"/>
      <c r="D2" s="7"/>
      <c r="E2" s="7"/>
      <c r="F2" s="7"/>
      <c r="G2" s="7"/>
      <c r="H2" s="7"/>
      <c r="I2" s="7"/>
      <c r="J2" s="7"/>
    </row>
    <row r="3" spans="1:10" ht="18" customHeight="1" x14ac:dyDescent="0.25">
      <c r="A3" s="4"/>
      <c r="B3" s="7" t="s">
        <v>32</v>
      </c>
      <c r="C3" s="36">
        <v>43357</v>
      </c>
      <c r="D3" s="7"/>
      <c r="E3" s="7"/>
      <c r="F3" s="7"/>
      <c r="G3" s="7"/>
      <c r="H3" s="7"/>
      <c r="I3" s="7"/>
      <c r="J3" s="7"/>
    </row>
    <row r="4" spans="1:10" ht="18" customHeight="1" x14ac:dyDescent="0.25">
      <c r="A4" s="4"/>
      <c r="B4" s="7" t="s">
        <v>26</v>
      </c>
      <c r="C4" s="8">
        <v>1234</v>
      </c>
      <c r="D4" s="7"/>
      <c r="E4" s="7"/>
      <c r="F4" s="7"/>
      <c r="G4" s="7"/>
      <c r="H4" s="7"/>
      <c r="I4" s="7"/>
      <c r="J4" s="7"/>
    </row>
    <row r="5" spans="1:10" ht="18" customHeight="1" x14ac:dyDescent="0.25">
      <c r="A5" s="4"/>
      <c r="B5" s="7" t="s">
        <v>27</v>
      </c>
      <c r="C5" s="8"/>
      <c r="D5" s="7"/>
      <c r="E5" s="7"/>
      <c r="F5" s="7"/>
      <c r="G5" s="7"/>
      <c r="H5" s="7"/>
      <c r="I5" s="7"/>
      <c r="J5" s="7"/>
    </row>
    <row r="6" spans="1:10" ht="18" customHeight="1" x14ac:dyDescent="0.25">
      <c r="A6" s="4"/>
      <c r="B6" s="7" t="s">
        <v>28</v>
      </c>
      <c r="C6" s="8"/>
      <c r="D6" s="7"/>
      <c r="E6" s="7"/>
      <c r="F6" s="7"/>
      <c r="G6" s="7"/>
      <c r="H6" s="7"/>
      <c r="I6" s="7"/>
      <c r="J6" s="7"/>
    </row>
    <row r="7" spans="1:10" x14ac:dyDescent="0.25">
      <c r="A7" s="4"/>
      <c r="B7" s="7"/>
      <c r="C7" s="7"/>
      <c r="D7" s="7"/>
      <c r="E7" s="7"/>
      <c r="F7" s="7"/>
      <c r="G7" s="7"/>
      <c r="H7" s="7"/>
      <c r="I7" s="7"/>
      <c r="J7" s="7"/>
    </row>
    <row r="8" spans="1:10" ht="30.75" customHeight="1" x14ac:dyDescent="0.25">
      <c r="A8" s="9"/>
      <c r="B8" s="9" t="s">
        <v>81</v>
      </c>
      <c r="C8" s="10"/>
      <c r="D8" s="10"/>
    </row>
    <row r="9" spans="1:10" ht="18" x14ac:dyDescent="0.25">
      <c r="A9" s="9"/>
      <c r="B9" s="51" t="s">
        <v>84</v>
      </c>
      <c r="C9" s="51"/>
      <c r="D9" s="12" t="s">
        <v>41</v>
      </c>
      <c r="E9" s="7"/>
      <c r="F9" s="7"/>
    </row>
    <row r="10" spans="1:10" ht="18" customHeight="1" x14ac:dyDescent="0.25">
      <c r="A10" s="9"/>
      <c r="B10" s="47" t="s">
        <v>23</v>
      </c>
      <c r="C10" s="48"/>
      <c r="D10" s="13">
        <v>123</v>
      </c>
      <c r="E10" s="7"/>
      <c r="F10" s="7"/>
    </row>
    <row r="11" spans="1:10" ht="18" customHeight="1" x14ac:dyDescent="0.25">
      <c r="A11" s="9"/>
      <c r="B11" s="47" t="s">
        <v>0</v>
      </c>
      <c r="C11" s="48"/>
      <c r="D11" s="13">
        <v>123</v>
      </c>
      <c r="E11" s="7"/>
      <c r="F11" s="7"/>
    </row>
    <row r="12" spans="1:10" ht="18" customHeight="1" x14ac:dyDescent="0.25">
      <c r="A12" s="9"/>
      <c r="B12" s="47" t="s">
        <v>12</v>
      </c>
      <c r="C12" s="48"/>
      <c r="D12" s="13">
        <v>123</v>
      </c>
      <c r="E12" s="7"/>
      <c r="F12" s="7"/>
    </row>
    <row r="13" spans="1:10" ht="18" customHeight="1" x14ac:dyDescent="0.25">
      <c r="A13" s="9"/>
      <c r="B13" s="47" t="s">
        <v>29</v>
      </c>
      <c r="C13" s="48"/>
      <c r="D13" s="13">
        <v>123</v>
      </c>
      <c r="E13" s="7"/>
      <c r="F13" s="7"/>
    </row>
    <row r="14" spans="1:10" ht="18" customHeight="1" x14ac:dyDescent="0.25">
      <c r="A14" s="9"/>
      <c r="B14" s="47" t="s">
        <v>30</v>
      </c>
      <c r="C14" s="48"/>
      <c r="D14" s="13">
        <v>123</v>
      </c>
      <c r="E14" s="7"/>
      <c r="F14" s="7"/>
    </row>
    <row r="15" spans="1:10" ht="18" customHeight="1" x14ac:dyDescent="0.25">
      <c r="A15" s="9"/>
      <c r="B15" s="47" t="s">
        <v>13</v>
      </c>
      <c r="C15" s="48"/>
      <c r="D15" s="13">
        <v>123</v>
      </c>
      <c r="E15" s="7"/>
      <c r="F15" s="7"/>
    </row>
    <row r="16" spans="1:10" ht="18" customHeight="1" x14ac:dyDescent="0.25">
      <c r="A16" s="9"/>
      <c r="B16" s="46" t="s">
        <v>126</v>
      </c>
      <c r="C16" s="8" t="s">
        <v>31</v>
      </c>
      <c r="D16" s="13">
        <v>123</v>
      </c>
      <c r="E16" s="7"/>
      <c r="F16" s="7"/>
    </row>
    <row r="17" spans="1:10" ht="18" customHeight="1" x14ac:dyDescent="0.25">
      <c r="A17" s="9"/>
      <c r="B17" s="46"/>
      <c r="C17" s="8" t="s">
        <v>31</v>
      </c>
      <c r="D17" s="13">
        <v>123</v>
      </c>
      <c r="E17" s="7"/>
      <c r="F17" s="7"/>
    </row>
    <row r="18" spans="1:10" ht="18" customHeight="1" x14ac:dyDescent="0.25">
      <c r="A18" s="9"/>
      <c r="B18" s="46"/>
      <c r="C18" s="8" t="s">
        <v>31</v>
      </c>
      <c r="D18" s="13">
        <v>123</v>
      </c>
      <c r="E18" s="7"/>
      <c r="F18" s="7"/>
    </row>
    <row r="19" spans="1:10" ht="18" customHeight="1" x14ac:dyDescent="0.25">
      <c r="A19" s="9"/>
      <c r="B19" s="46"/>
      <c r="C19" s="8" t="s">
        <v>31</v>
      </c>
      <c r="D19" s="13">
        <v>123</v>
      </c>
      <c r="E19" s="7"/>
      <c r="F19" s="7"/>
    </row>
    <row r="20" spans="1:10" ht="18" customHeight="1" x14ac:dyDescent="0.25">
      <c r="A20" s="9"/>
      <c r="B20" s="46"/>
      <c r="C20" s="8" t="s">
        <v>31</v>
      </c>
      <c r="D20" s="13">
        <v>123</v>
      </c>
      <c r="E20" s="7"/>
      <c r="F20" s="7"/>
    </row>
    <row r="21" spans="1:10" ht="18.75" thickBot="1" x14ac:dyDescent="0.3">
      <c r="A21" s="9"/>
      <c r="C21" s="14"/>
      <c r="D21" s="1">
        <f>SUM(D10:D20)</f>
        <v>1353</v>
      </c>
      <c r="E21" s="15"/>
      <c r="F21" s="7"/>
    </row>
    <row r="22" spans="1:10" ht="30.75" customHeight="1" thickTop="1" x14ac:dyDescent="0.25">
      <c r="A22" s="9"/>
      <c r="C22" s="14"/>
      <c r="D22" s="15"/>
      <c r="E22" s="15"/>
      <c r="J22" s="16"/>
    </row>
    <row r="23" spans="1:10" ht="18" x14ac:dyDescent="0.25">
      <c r="A23" s="9"/>
      <c r="B23" s="51" t="s">
        <v>85</v>
      </c>
      <c r="C23" s="51"/>
      <c r="D23" s="12" t="s">
        <v>41</v>
      </c>
      <c r="E23" s="17" t="s">
        <v>33</v>
      </c>
      <c r="F23" s="17" t="s">
        <v>34</v>
      </c>
      <c r="G23" s="17" t="s">
        <v>35</v>
      </c>
      <c r="H23" s="7"/>
      <c r="I23" s="18" t="s">
        <v>89</v>
      </c>
      <c r="J23" s="2"/>
    </row>
    <row r="24" spans="1:10" ht="18" x14ac:dyDescent="0.25">
      <c r="A24" s="9"/>
      <c r="B24" s="47" t="s">
        <v>111</v>
      </c>
      <c r="C24" s="47"/>
      <c r="D24" s="19">
        <f t="shared" ref="D24:D33" si="0">E24*F24*G24</f>
        <v>165</v>
      </c>
      <c r="E24" s="20">
        <v>3</v>
      </c>
      <c r="F24" s="20">
        <v>1</v>
      </c>
      <c r="G24" s="21">
        <v>55</v>
      </c>
      <c r="H24" s="7"/>
      <c r="I24" s="2"/>
      <c r="J24" s="2"/>
    </row>
    <row r="25" spans="1:10" ht="18" x14ac:dyDescent="0.25">
      <c r="A25" s="9"/>
      <c r="B25" s="47" t="s">
        <v>42</v>
      </c>
      <c r="C25" s="47"/>
      <c r="D25" s="19">
        <f t="shared" si="0"/>
        <v>110</v>
      </c>
      <c r="E25" s="20">
        <v>2</v>
      </c>
      <c r="F25" s="20">
        <v>1</v>
      </c>
      <c r="G25" s="21">
        <v>55</v>
      </c>
      <c r="H25" s="7"/>
      <c r="I25" s="2" t="s">
        <v>36</v>
      </c>
      <c r="J25" s="32">
        <v>100000</v>
      </c>
    </row>
    <row r="26" spans="1:10" ht="18" x14ac:dyDescent="0.25">
      <c r="A26" s="9"/>
      <c r="B26" s="47" t="s">
        <v>112</v>
      </c>
      <c r="C26" s="47"/>
      <c r="D26" s="19">
        <f t="shared" si="0"/>
        <v>330</v>
      </c>
      <c r="E26" s="20">
        <v>2</v>
      </c>
      <c r="F26" s="20">
        <v>3</v>
      </c>
      <c r="G26" s="21">
        <v>55</v>
      </c>
      <c r="I26" s="2" t="s">
        <v>37</v>
      </c>
      <c r="J26" s="32">
        <v>25000</v>
      </c>
    </row>
    <row r="27" spans="1:10" ht="18" x14ac:dyDescent="0.25">
      <c r="A27" s="9"/>
      <c r="B27" s="47" t="s">
        <v>43</v>
      </c>
      <c r="C27" s="47"/>
      <c r="D27" s="19">
        <f t="shared" si="0"/>
        <v>30</v>
      </c>
      <c r="E27" s="20">
        <v>1</v>
      </c>
      <c r="F27" s="20">
        <v>1</v>
      </c>
      <c r="G27" s="21">
        <v>30</v>
      </c>
      <c r="I27" s="2" t="s">
        <v>38</v>
      </c>
      <c r="J27" s="33">
        <v>40</v>
      </c>
    </row>
    <row r="28" spans="1:10" ht="18" x14ac:dyDescent="0.25">
      <c r="A28" s="9"/>
      <c r="B28" s="47" t="s">
        <v>113</v>
      </c>
      <c r="C28" s="47"/>
      <c r="D28" s="19">
        <f t="shared" si="0"/>
        <v>450</v>
      </c>
      <c r="E28" s="20">
        <v>3</v>
      </c>
      <c r="F28" s="20">
        <v>3</v>
      </c>
      <c r="G28" s="21">
        <v>50</v>
      </c>
      <c r="I28" s="2" t="s">
        <v>39</v>
      </c>
      <c r="J28" s="34">
        <v>4.5</v>
      </c>
    </row>
    <row r="29" spans="1:10" ht="18.75" thickBot="1" x14ac:dyDescent="0.3">
      <c r="A29" s="9"/>
      <c r="B29" s="47" t="s">
        <v>45</v>
      </c>
      <c r="C29" s="47"/>
      <c r="D29" s="19">
        <f t="shared" si="0"/>
        <v>80</v>
      </c>
      <c r="E29" s="20">
        <v>2</v>
      </c>
      <c r="F29" s="20">
        <v>1</v>
      </c>
      <c r="G29" s="21">
        <v>40</v>
      </c>
      <c r="I29" s="3" t="s">
        <v>40</v>
      </c>
      <c r="J29" s="1">
        <f>(J25+J26)/((52.14-J28)*J27)</f>
        <v>65.596137699412267</v>
      </c>
    </row>
    <row r="30" spans="1:10" ht="18.75" thickTop="1" x14ac:dyDescent="0.25">
      <c r="A30" s="9"/>
      <c r="B30" s="47" t="s">
        <v>44</v>
      </c>
      <c r="C30" s="47"/>
      <c r="D30" s="19">
        <f t="shared" si="0"/>
        <v>80</v>
      </c>
      <c r="E30" s="20">
        <v>2</v>
      </c>
      <c r="F30" s="20">
        <v>1</v>
      </c>
      <c r="G30" s="21">
        <v>40</v>
      </c>
    </row>
    <row r="31" spans="1:10" ht="18" x14ac:dyDescent="0.25">
      <c r="A31" s="9"/>
      <c r="B31" s="47" t="s">
        <v>46</v>
      </c>
      <c r="C31" s="47"/>
      <c r="D31" s="19">
        <f t="shared" si="0"/>
        <v>110</v>
      </c>
      <c r="E31" s="20">
        <v>1</v>
      </c>
      <c r="F31" s="20">
        <v>2</v>
      </c>
      <c r="G31" s="21">
        <v>55</v>
      </c>
    </row>
    <row r="32" spans="1:10" ht="18" x14ac:dyDescent="0.25">
      <c r="A32" s="9"/>
      <c r="B32" s="47" t="s">
        <v>114</v>
      </c>
      <c r="C32" s="47"/>
      <c r="D32" s="19">
        <f t="shared" si="0"/>
        <v>1280</v>
      </c>
      <c r="E32" s="20">
        <v>4</v>
      </c>
      <c r="F32" s="20">
        <v>8</v>
      </c>
      <c r="G32" s="21">
        <v>40</v>
      </c>
    </row>
    <row r="33" spans="1:7" ht="36" customHeight="1" x14ac:dyDescent="0.25">
      <c r="A33" s="9"/>
      <c r="B33" s="50" t="s">
        <v>115</v>
      </c>
      <c r="C33" s="50"/>
      <c r="D33" s="19">
        <f t="shared" si="0"/>
        <v>2000</v>
      </c>
      <c r="E33" s="20">
        <v>1</v>
      </c>
      <c r="F33" s="20">
        <v>50</v>
      </c>
      <c r="G33" s="21">
        <v>40</v>
      </c>
    </row>
    <row r="34" spans="1:7" ht="18" x14ac:dyDescent="0.25">
      <c r="A34" s="9"/>
      <c r="B34" s="46" t="s">
        <v>127</v>
      </c>
      <c r="C34" s="8" t="s">
        <v>31</v>
      </c>
      <c r="D34" s="19">
        <f t="shared" ref="D34:D38" si="1">E34*F34*G34</f>
        <v>0</v>
      </c>
      <c r="E34" s="20">
        <v>0</v>
      </c>
      <c r="F34" s="20">
        <v>0</v>
      </c>
      <c r="G34" s="21">
        <v>0</v>
      </c>
    </row>
    <row r="35" spans="1:7" ht="18" x14ac:dyDescent="0.25">
      <c r="A35" s="9"/>
      <c r="B35" s="46"/>
      <c r="C35" s="8" t="s">
        <v>31</v>
      </c>
      <c r="D35" s="19">
        <f t="shared" si="1"/>
        <v>0</v>
      </c>
      <c r="E35" s="20">
        <v>0</v>
      </c>
      <c r="F35" s="20">
        <v>0</v>
      </c>
      <c r="G35" s="21">
        <v>0</v>
      </c>
    </row>
    <row r="36" spans="1:7" ht="18" x14ac:dyDescent="0.25">
      <c r="A36" s="9"/>
      <c r="B36" s="46"/>
      <c r="C36" s="8" t="s">
        <v>31</v>
      </c>
      <c r="D36" s="19">
        <f t="shared" si="1"/>
        <v>0</v>
      </c>
      <c r="E36" s="20">
        <v>0</v>
      </c>
      <c r="F36" s="20">
        <v>0</v>
      </c>
      <c r="G36" s="21">
        <v>0</v>
      </c>
    </row>
    <row r="37" spans="1:7" ht="18" x14ac:dyDescent="0.25">
      <c r="A37" s="9"/>
      <c r="B37" s="46"/>
      <c r="C37" s="8" t="s">
        <v>31</v>
      </c>
      <c r="D37" s="19">
        <f t="shared" si="1"/>
        <v>0</v>
      </c>
      <c r="E37" s="20">
        <v>0</v>
      </c>
      <c r="F37" s="20">
        <v>0</v>
      </c>
      <c r="G37" s="21">
        <v>0</v>
      </c>
    </row>
    <row r="38" spans="1:7" ht="18" x14ac:dyDescent="0.25">
      <c r="A38" s="9"/>
      <c r="B38" s="46"/>
      <c r="C38" s="8" t="s">
        <v>31</v>
      </c>
      <c r="D38" s="19">
        <f t="shared" si="1"/>
        <v>0</v>
      </c>
      <c r="E38" s="20">
        <v>0</v>
      </c>
      <c r="F38" s="20">
        <v>0</v>
      </c>
      <c r="G38" s="21">
        <v>0</v>
      </c>
    </row>
    <row r="39" spans="1:7" ht="18.75" thickBot="1" x14ac:dyDescent="0.3">
      <c r="A39" s="9"/>
      <c r="C39" s="14"/>
      <c r="D39" s="1">
        <f>SUM(D24:D38)</f>
        <v>4635</v>
      </c>
      <c r="E39" s="15"/>
      <c r="F39" s="7"/>
    </row>
    <row r="40" spans="1:7" ht="30.75" customHeight="1" thickTop="1" x14ac:dyDescent="0.25">
      <c r="A40" s="22"/>
      <c r="B40" s="22" t="s">
        <v>82</v>
      </c>
      <c r="C40" s="23"/>
      <c r="D40" s="23"/>
    </row>
    <row r="41" spans="1:7" ht="18" x14ac:dyDescent="0.25">
      <c r="A41" s="22"/>
      <c r="B41" s="51" t="s">
        <v>83</v>
      </c>
      <c r="C41" s="51"/>
      <c r="D41" s="12" t="s">
        <v>41</v>
      </c>
      <c r="E41" s="15"/>
    </row>
    <row r="42" spans="1:7" ht="18" x14ac:dyDescent="0.25">
      <c r="A42" s="22"/>
      <c r="B42" s="47" t="s">
        <v>116</v>
      </c>
      <c r="C42" s="48"/>
      <c r="D42" s="13">
        <v>123</v>
      </c>
      <c r="E42" s="15"/>
    </row>
    <row r="43" spans="1:7" ht="18" x14ac:dyDescent="0.25">
      <c r="A43" s="22"/>
      <c r="B43" s="47" t="s">
        <v>47</v>
      </c>
      <c r="C43" s="48"/>
      <c r="D43" s="13">
        <v>123</v>
      </c>
      <c r="E43" s="15"/>
    </row>
    <row r="44" spans="1:7" ht="18" x14ac:dyDescent="0.25">
      <c r="A44" s="22"/>
      <c r="B44" s="47" t="s">
        <v>48</v>
      </c>
      <c r="C44" s="48"/>
      <c r="D44" s="13">
        <v>123</v>
      </c>
      <c r="E44" s="15"/>
    </row>
    <row r="45" spans="1:7" ht="18" x14ac:dyDescent="0.25">
      <c r="A45" s="22"/>
      <c r="B45" s="47" t="s">
        <v>124</v>
      </c>
      <c r="C45" s="48"/>
      <c r="D45" s="13">
        <v>123</v>
      </c>
      <c r="E45" s="15"/>
    </row>
    <row r="46" spans="1:7" ht="18" x14ac:dyDescent="0.25">
      <c r="A46" s="22"/>
      <c r="B46" s="47" t="s">
        <v>11</v>
      </c>
      <c r="C46" s="48"/>
      <c r="D46" s="13">
        <v>123</v>
      </c>
      <c r="E46" s="15"/>
    </row>
    <row r="47" spans="1:7" ht="18" x14ac:dyDescent="0.25">
      <c r="A47" s="22"/>
      <c r="B47" s="47" t="s">
        <v>49</v>
      </c>
      <c r="C47" s="48"/>
      <c r="D47" s="13">
        <v>123</v>
      </c>
      <c r="E47" s="15"/>
    </row>
    <row r="48" spans="1:7" ht="18" x14ac:dyDescent="0.25">
      <c r="A48" s="22"/>
      <c r="B48" s="47" t="s">
        <v>50</v>
      </c>
      <c r="C48" s="48"/>
      <c r="D48" s="13">
        <v>123</v>
      </c>
      <c r="E48" s="15"/>
    </row>
    <row r="49" spans="1:10" ht="18" x14ac:dyDescent="0.25">
      <c r="A49" s="22"/>
      <c r="B49" s="47" t="s">
        <v>51</v>
      </c>
      <c r="C49" s="48"/>
      <c r="D49" s="13">
        <v>123</v>
      </c>
      <c r="E49" s="15"/>
    </row>
    <row r="50" spans="1:10" ht="18" x14ac:dyDescent="0.25">
      <c r="A50" s="22"/>
      <c r="B50" s="46" t="s">
        <v>128</v>
      </c>
      <c r="C50" s="8" t="s">
        <v>31</v>
      </c>
      <c r="D50" s="13">
        <v>123</v>
      </c>
      <c r="E50" s="7"/>
      <c r="F50" s="7"/>
    </row>
    <row r="51" spans="1:10" ht="18" x14ac:dyDescent="0.25">
      <c r="A51" s="22"/>
      <c r="B51" s="46"/>
      <c r="C51" s="8" t="s">
        <v>31</v>
      </c>
      <c r="D51" s="13">
        <v>123</v>
      </c>
      <c r="E51" s="7"/>
      <c r="F51" s="7"/>
    </row>
    <row r="52" spans="1:10" ht="18" x14ac:dyDescent="0.25">
      <c r="A52" s="22"/>
      <c r="B52" s="46"/>
      <c r="C52" s="8" t="s">
        <v>31</v>
      </c>
      <c r="D52" s="13">
        <v>123</v>
      </c>
      <c r="E52" s="7"/>
      <c r="F52" s="7"/>
    </row>
    <row r="53" spans="1:10" ht="18" x14ac:dyDescent="0.25">
      <c r="A53" s="22"/>
      <c r="B53" s="46"/>
      <c r="C53" s="8" t="s">
        <v>31</v>
      </c>
      <c r="D53" s="13">
        <v>123</v>
      </c>
      <c r="E53" s="7"/>
      <c r="F53" s="7"/>
    </row>
    <row r="54" spans="1:10" ht="18" x14ac:dyDescent="0.25">
      <c r="A54" s="22"/>
      <c r="B54" s="46"/>
      <c r="C54" s="8" t="s">
        <v>31</v>
      </c>
      <c r="D54" s="13">
        <v>123</v>
      </c>
      <c r="E54" s="7"/>
      <c r="F54" s="7"/>
    </row>
    <row r="55" spans="1:10" ht="18.75" thickBot="1" x14ac:dyDescent="0.3">
      <c r="A55" s="22"/>
      <c r="C55" s="14"/>
      <c r="D55" s="1">
        <f>SUM(D42:D54)</f>
        <v>1599</v>
      </c>
      <c r="E55" s="15"/>
      <c r="F55" s="7"/>
    </row>
    <row r="56" spans="1:10" ht="32.25" customHeight="1" thickTop="1" x14ac:dyDescent="0.25">
      <c r="A56" s="22"/>
      <c r="C56" s="14"/>
      <c r="D56" s="15"/>
      <c r="E56" s="15"/>
      <c r="J56" s="16"/>
    </row>
    <row r="57" spans="1:10" ht="18" x14ac:dyDescent="0.25">
      <c r="A57" s="22"/>
      <c r="B57" s="51" t="s">
        <v>86</v>
      </c>
      <c r="C57" s="51"/>
      <c r="D57" s="12" t="s">
        <v>41</v>
      </c>
      <c r="E57" s="17" t="s">
        <v>33</v>
      </c>
      <c r="F57" s="17" t="s">
        <v>34</v>
      </c>
      <c r="G57" s="17" t="s">
        <v>35</v>
      </c>
    </row>
    <row r="58" spans="1:10" ht="18" x14ac:dyDescent="0.25">
      <c r="A58" s="22"/>
      <c r="B58" s="47" t="s">
        <v>9</v>
      </c>
      <c r="C58" s="47"/>
      <c r="D58" s="19">
        <f t="shared" ref="D58:D65" si="2">E58*F58*G58</f>
        <v>110</v>
      </c>
      <c r="E58" s="20">
        <v>2</v>
      </c>
      <c r="F58" s="20">
        <v>1</v>
      </c>
      <c r="G58" s="21">
        <v>55</v>
      </c>
    </row>
    <row r="59" spans="1:10" ht="18" x14ac:dyDescent="0.25">
      <c r="A59" s="22"/>
      <c r="B59" s="47" t="s">
        <v>10</v>
      </c>
      <c r="C59" s="47"/>
      <c r="D59" s="19">
        <f t="shared" si="2"/>
        <v>110</v>
      </c>
      <c r="E59" s="20">
        <v>2</v>
      </c>
      <c r="F59" s="20">
        <v>1</v>
      </c>
      <c r="G59" s="21">
        <v>55</v>
      </c>
    </row>
    <row r="60" spans="1:10" ht="18" x14ac:dyDescent="0.25">
      <c r="A60" s="22"/>
      <c r="B60" s="47" t="s">
        <v>52</v>
      </c>
      <c r="C60" s="47"/>
      <c r="D60" s="19">
        <f t="shared" si="2"/>
        <v>30</v>
      </c>
      <c r="E60" s="20">
        <v>1</v>
      </c>
      <c r="F60" s="20">
        <v>1</v>
      </c>
      <c r="G60" s="21">
        <v>30</v>
      </c>
    </row>
    <row r="61" spans="1:10" ht="18" x14ac:dyDescent="0.25">
      <c r="A61" s="22"/>
      <c r="B61" s="47" t="s">
        <v>53</v>
      </c>
      <c r="C61" s="47"/>
      <c r="D61" s="19">
        <f t="shared" si="2"/>
        <v>30</v>
      </c>
      <c r="E61" s="20">
        <v>1</v>
      </c>
      <c r="F61" s="20">
        <v>1</v>
      </c>
      <c r="G61" s="21">
        <v>30</v>
      </c>
    </row>
    <row r="62" spans="1:10" ht="18" x14ac:dyDescent="0.25">
      <c r="A62" s="22"/>
      <c r="B62" s="47" t="s">
        <v>54</v>
      </c>
      <c r="C62" s="47"/>
      <c r="D62" s="19">
        <f t="shared" si="2"/>
        <v>120</v>
      </c>
      <c r="E62" s="20">
        <v>3</v>
      </c>
      <c r="F62" s="20">
        <v>1</v>
      </c>
      <c r="G62" s="21">
        <v>40</v>
      </c>
    </row>
    <row r="63" spans="1:10" ht="18" x14ac:dyDescent="0.25">
      <c r="A63" s="22"/>
      <c r="B63" s="47" t="s">
        <v>55</v>
      </c>
      <c r="C63" s="47"/>
      <c r="D63" s="19">
        <f t="shared" si="2"/>
        <v>60</v>
      </c>
      <c r="E63" s="20">
        <v>1</v>
      </c>
      <c r="F63" s="20">
        <v>2</v>
      </c>
      <c r="G63" s="21">
        <v>30</v>
      </c>
    </row>
    <row r="64" spans="1:10" ht="18" x14ac:dyDescent="0.25">
      <c r="A64" s="22"/>
      <c r="B64" s="49" t="s">
        <v>65</v>
      </c>
      <c r="C64" s="49"/>
      <c r="D64" s="19">
        <f t="shared" si="2"/>
        <v>240</v>
      </c>
      <c r="E64" s="20">
        <v>1</v>
      </c>
      <c r="F64" s="20">
        <v>4</v>
      </c>
      <c r="G64" s="21">
        <v>60</v>
      </c>
    </row>
    <row r="65" spans="1:7" ht="18" x14ac:dyDescent="0.25">
      <c r="A65" s="22"/>
      <c r="B65" s="49" t="s">
        <v>56</v>
      </c>
      <c r="C65" s="49"/>
      <c r="D65" s="19">
        <f t="shared" si="2"/>
        <v>110</v>
      </c>
      <c r="E65" s="20">
        <v>1</v>
      </c>
      <c r="F65" s="20">
        <v>2</v>
      </c>
      <c r="G65" s="21">
        <v>55</v>
      </c>
    </row>
    <row r="66" spans="1:7" ht="18" x14ac:dyDescent="0.25">
      <c r="A66" s="22"/>
      <c r="B66" s="47" t="s">
        <v>125</v>
      </c>
      <c r="C66" s="47"/>
      <c r="D66" s="19">
        <f t="shared" ref="D66:D84" si="3">E66*F66*G66</f>
        <v>110</v>
      </c>
      <c r="E66" s="20">
        <v>1</v>
      </c>
      <c r="F66" s="20">
        <v>2</v>
      </c>
      <c r="G66" s="21">
        <v>55</v>
      </c>
    </row>
    <row r="67" spans="1:7" ht="18" x14ac:dyDescent="0.25">
      <c r="A67" s="22"/>
      <c r="B67" s="47" t="s">
        <v>111</v>
      </c>
      <c r="C67" s="47"/>
      <c r="D67" s="19">
        <f t="shared" si="3"/>
        <v>220</v>
      </c>
      <c r="E67" s="20">
        <v>2</v>
      </c>
      <c r="F67" s="20">
        <v>2</v>
      </c>
      <c r="G67" s="21">
        <v>55</v>
      </c>
    </row>
    <row r="68" spans="1:7" ht="18" x14ac:dyDescent="0.25">
      <c r="A68" s="22"/>
      <c r="B68" s="47" t="s">
        <v>14</v>
      </c>
      <c r="C68" s="47"/>
      <c r="D68" s="19">
        <f t="shared" si="3"/>
        <v>550</v>
      </c>
      <c r="E68" s="20">
        <v>2</v>
      </c>
      <c r="F68" s="20">
        <v>5</v>
      </c>
      <c r="G68" s="21">
        <v>55</v>
      </c>
    </row>
    <row r="69" spans="1:7" ht="18" x14ac:dyDescent="0.25">
      <c r="A69" s="22"/>
      <c r="B69" s="47" t="s">
        <v>15</v>
      </c>
      <c r="C69" s="47"/>
      <c r="D69" s="19">
        <f t="shared" si="3"/>
        <v>60</v>
      </c>
      <c r="E69" s="20">
        <v>1</v>
      </c>
      <c r="F69" s="20">
        <v>2</v>
      </c>
      <c r="G69" s="21">
        <v>30</v>
      </c>
    </row>
    <row r="70" spans="1:7" ht="18" x14ac:dyDescent="0.25">
      <c r="A70" s="22"/>
      <c r="B70" s="47" t="s">
        <v>117</v>
      </c>
      <c r="C70" s="47"/>
      <c r="D70" s="19">
        <f t="shared" si="3"/>
        <v>220</v>
      </c>
      <c r="E70" s="20">
        <v>2</v>
      </c>
      <c r="F70" s="20">
        <v>2</v>
      </c>
      <c r="G70" s="21">
        <v>55</v>
      </c>
    </row>
    <row r="71" spans="1:7" ht="18" x14ac:dyDescent="0.25">
      <c r="A71" s="22"/>
      <c r="B71" s="47" t="s">
        <v>57</v>
      </c>
      <c r="C71" s="47"/>
      <c r="D71" s="19">
        <f t="shared" si="3"/>
        <v>150</v>
      </c>
      <c r="E71" s="20">
        <v>1</v>
      </c>
      <c r="F71" s="20">
        <v>5</v>
      </c>
      <c r="G71" s="21">
        <v>30</v>
      </c>
    </row>
    <row r="72" spans="1:7" ht="18" x14ac:dyDescent="0.25">
      <c r="A72" s="22"/>
      <c r="B72" s="47" t="s">
        <v>58</v>
      </c>
      <c r="C72" s="47"/>
      <c r="D72" s="19">
        <f t="shared" si="3"/>
        <v>300</v>
      </c>
      <c r="E72" s="20">
        <v>2</v>
      </c>
      <c r="F72" s="20">
        <v>5</v>
      </c>
      <c r="G72" s="21">
        <v>30</v>
      </c>
    </row>
    <row r="73" spans="1:7" ht="18" x14ac:dyDescent="0.25">
      <c r="A73" s="22"/>
      <c r="B73" s="47" t="s">
        <v>59</v>
      </c>
      <c r="C73" s="47"/>
      <c r="D73" s="19">
        <f t="shared" si="3"/>
        <v>880</v>
      </c>
      <c r="E73" s="20">
        <v>2</v>
      </c>
      <c r="F73" s="20">
        <v>8</v>
      </c>
      <c r="G73" s="21">
        <v>55</v>
      </c>
    </row>
    <row r="74" spans="1:7" ht="18" x14ac:dyDescent="0.25">
      <c r="A74" s="22"/>
      <c r="B74" s="47" t="s">
        <v>60</v>
      </c>
      <c r="C74" s="47"/>
      <c r="D74" s="19">
        <f t="shared" si="3"/>
        <v>150</v>
      </c>
      <c r="E74" s="20">
        <v>1</v>
      </c>
      <c r="F74" s="20">
        <v>5</v>
      </c>
      <c r="G74" s="21">
        <v>30</v>
      </c>
    </row>
    <row r="75" spans="1:7" ht="18" x14ac:dyDescent="0.25">
      <c r="A75" s="22"/>
      <c r="B75" s="47" t="s">
        <v>61</v>
      </c>
      <c r="C75" s="47"/>
      <c r="D75" s="19">
        <f t="shared" si="3"/>
        <v>300</v>
      </c>
      <c r="E75" s="20">
        <v>2</v>
      </c>
      <c r="F75" s="20">
        <v>5</v>
      </c>
      <c r="G75" s="21">
        <v>30</v>
      </c>
    </row>
    <row r="76" spans="1:7" ht="18" x14ac:dyDescent="0.25">
      <c r="A76" s="22"/>
      <c r="B76" s="47" t="s">
        <v>62</v>
      </c>
      <c r="C76" s="47"/>
      <c r="D76" s="19">
        <f t="shared" si="3"/>
        <v>880</v>
      </c>
      <c r="E76" s="20">
        <v>2</v>
      </c>
      <c r="F76" s="20">
        <v>8</v>
      </c>
      <c r="G76" s="21">
        <v>55</v>
      </c>
    </row>
    <row r="77" spans="1:7" ht="18" x14ac:dyDescent="0.25">
      <c r="A77" s="22"/>
      <c r="B77" s="47" t="s">
        <v>66</v>
      </c>
      <c r="C77" s="47"/>
      <c r="D77" s="19">
        <f t="shared" si="3"/>
        <v>360</v>
      </c>
      <c r="E77" s="20">
        <v>3</v>
      </c>
      <c r="F77" s="20">
        <v>2</v>
      </c>
      <c r="G77" s="21">
        <v>60</v>
      </c>
    </row>
    <row r="78" spans="1:7" ht="18" x14ac:dyDescent="0.25">
      <c r="A78" s="22"/>
      <c r="B78" s="47" t="s">
        <v>63</v>
      </c>
      <c r="C78" s="47"/>
      <c r="D78" s="19">
        <f t="shared" si="3"/>
        <v>220</v>
      </c>
      <c r="E78" s="20">
        <v>2</v>
      </c>
      <c r="F78" s="20">
        <v>2</v>
      </c>
      <c r="G78" s="21">
        <v>55</v>
      </c>
    </row>
    <row r="79" spans="1:7" ht="36" customHeight="1" x14ac:dyDescent="0.25">
      <c r="A79" s="22"/>
      <c r="B79" s="50" t="s">
        <v>64</v>
      </c>
      <c r="C79" s="50"/>
      <c r="D79" s="19">
        <f t="shared" si="3"/>
        <v>300</v>
      </c>
      <c r="E79" s="20">
        <v>1</v>
      </c>
      <c r="F79" s="20">
        <v>10</v>
      </c>
      <c r="G79" s="21">
        <v>30</v>
      </c>
    </row>
    <row r="80" spans="1:7" ht="18" x14ac:dyDescent="0.25">
      <c r="A80" s="22"/>
      <c r="B80" s="46" t="s">
        <v>129</v>
      </c>
      <c r="C80" s="8" t="s">
        <v>31</v>
      </c>
      <c r="D80" s="19">
        <f t="shared" si="3"/>
        <v>0</v>
      </c>
      <c r="E80" s="20">
        <v>0</v>
      </c>
      <c r="F80" s="20">
        <v>0</v>
      </c>
      <c r="G80" s="21">
        <v>0</v>
      </c>
    </row>
    <row r="81" spans="1:7" ht="18" x14ac:dyDescent="0.25">
      <c r="A81" s="22"/>
      <c r="B81" s="46"/>
      <c r="C81" s="8" t="s">
        <v>31</v>
      </c>
      <c r="D81" s="19">
        <f t="shared" si="3"/>
        <v>0</v>
      </c>
      <c r="E81" s="20">
        <v>0</v>
      </c>
      <c r="F81" s="20">
        <v>0</v>
      </c>
      <c r="G81" s="21">
        <v>0</v>
      </c>
    </row>
    <row r="82" spans="1:7" ht="18" x14ac:dyDescent="0.25">
      <c r="A82" s="22"/>
      <c r="B82" s="46"/>
      <c r="C82" s="8" t="s">
        <v>31</v>
      </c>
      <c r="D82" s="19">
        <f t="shared" si="3"/>
        <v>0</v>
      </c>
      <c r="E82" s="20">
        <v>0</v>
      </c>
      <c r="F82" s="20">
        <v>0</v>
      </c>
      <c r="G82" s="21">
        <v>0</v>
      </c>
    </row>
    <row r="83" spans="1:7" ht="18" x14ac:dyDescent="0.25">
      <c r="A83" s="22"/>
      <c r="B83" s="46"/>
      <c r="C83" s="8" t="s">
        <v>31</v>
      </c>
      <c r="D83" s="19">
        <f t="shared" si="3"/>
        <v>0</v>
      </c>
      <c r="E83" s="20">
        <v>0</v>
      </c>
      <c r="F83" s="20">
        <v>0</v>
      </c>
      <c r="G83" s="21">
        <v>0</v>
      </c>
    </row>
    <row r="84" spans="1:7" ht="18" x14ac:dyDescent="0.25">
      <c r="A84" s="22"/>
      <c r="B84" s="46"/>
      <c r="C84" s="8" t="s">
        <v>31</v>
      </c>
      <c r="D84" s="19">
        <f t="shared" si="3"/>
        <v>0</v>
      </c>
      <c r="E84" s="20">
        <v>0</v>
      </c>
      <c r="F84" s="20">
        <v>0</v>
      </c>
      <c r="G84" s="21">
        <v>0</v>
      </c>
    </row>
    <row r="85" spans="1:7" ht="18.75" thickBot="1" x14ac:dyDescent="0.3">
      <c r="A85" s="22"/>
      <c r="C85" s="14"/>
      <c r="D85" s="1">
        <f>SUM(D58:D84)</f>
        <v>5510</v>
      </c>
      <c r="E85" s="15"/>
      <c r="F85" s="7"/>
    </row>
    <row r="86" spans="1:7" ht="30.75" customHeight="1" thickTop="1" x14ac:dyDescent="0.25">
      <c r="A86" s="24"/>
      <c r="B86" s="24" t="s">
        <v>87</v>
      </c>
      <c r="C86" s="25"/>
      <c r="D86" s="25"/>
    </row>
    <row r="87" spans="1:7" ht="18" x14ac:dyDescent="0.25">
      <c r="A87" s="24"/>
      <c r="B87" s="51" t="s">
        <v>71</v>
      </c>
      <c r="C87" s="51"/>
      <c r="D87" s="12" t="s">
        <v>41</v>
      </c>
      <c r="E87" s="15"/>
    </row>
    <row r="88" spans="1:7" ht="18" x14ac:dyDescent="0.25">
      <c r="A88" s="24"/>
      <c r="B88" s="47" t="s">
        <v>118</v>
      </c>
      <c r="C88" s="48"/>
      <c r="D88" s="13">
        <v>123</v>
      </c>
      <c r="E88" s="15"/>
    </row>
    <row r="89" spans="1:7" ht="18" x14ac:dyDescent="0.25">
      <c r="A89" s="24"/>
      <c r="B89" s="47" t="s">
        <v>21</v>
      </c>
      <c r="C89" s="48"/>
      <c r="D89" s="13">
        <v>123</v>
      </c>
      <c r="E89" s="15"/>
    </row>
    <row r="90" spans="1:7" ht="18" x14ac:dyDescent="0.25">
      <c r="A90" s="24"/>
      <c r="B90" s="47" t="s">
        <v>67</v>
      </c>
      <c r="C90" s="48"/>
      <c r="D90" s="13">
        <v>123</v>
      </c>
      <c r="E90" s="15"/>
    </row>
    <row r="91" spans="1:7" ht="18" x14ac:dyDescent="0.25">
      <c r="A91" s="24"/>
      <c r="B91" s="47" t="s">
        <v>68</v>
      </c>
      <c r="C91" s="48"/>
      <c r="D91" s="13">
        <v>123</v>
      </c>
      <c r="E91" s="15"/>
    </row>
    <row r="92" spans="1:7" ht="18" x14ac:dyDescent="0.25">
      <c r="A92" s="24"/>
      <c r="B92" s="47" t="s">
        <v>69</v>
      </c>
      <c r="C92" s="48"/>
      <c r="D92" s="13">
        <v>123</v>
      </c>
      <c r="E92" s="15"/>
    </row>
    <row r="93" spans="1:7" ht="18" x14ac:dyDescent="0.25">
      <c r="A93" s="24"/>
      <c r="B93" s="47" t="s">
        <v>70</v>
      </c>
      <c r="C93" s="48"/>
      <c r="D93" s="13">
        <v>123</v>
      </c>
      <c r="E93" s="15"/>
    </row>
    <row r="94" spans="1:7" ht="18" x14ac:dyDescent="0.25">
      <c r="A94" s="24"/>
      <c r="B94" s="47" t="s">
        <v>80</v>
      </c>
      <c r="C94" s="48"/>
      <c r="D94" s="13">
        <v>123</v>
      </c>
      <c r="E94" s="15"/>
    </row>
    <row r="95" spans="1:7" ht="18" x14ac:dyDescent="0.25">
      <c r="A95" s="24"/>
      <c r="B95" s="47" t="s">
        <v>72</v>
      </c>
      <c r="C95" s="48"/>
      <c r="D95" s="13">
        <v>123</v>
      </c>
      <c r="E95" s="15"/>
    </row>
    <row r="96" spans="1:7" ht="18" x14ac:dyDescent="0.25">
      <c r="A96" s="24"/>
      <c r="B96" s="46" t="s">
        <v>130</v>
      </c>
      <c r="C96" s="8" t="s">
        <v>31</v>
      </c>
      <c r="D96" s="13">
        <v>123</v>
      </c>
      <c r="E96" s="7"/>
      <c r="F96" s="7"/>
    </row>
    <row r="97" spans="1:10" ht="18" x14ac:dyDescent="0.25">
      <c r="A97" s="24"/>
      <c r="B97" s="46"/>
      <c r="C97" s="8" t="s">
        <v>31</v>
      </c>
      <c r="D97" s="13">
        <v>123</v>
      </c>
      <c r="E97" s="7"/>
      <c r="F97" s="7"/>
    </row>
    <row r="98" spans="1:10" ht="18" x14ac:dyDescent="0.25">
      <c r="A98" s="24"/>
      <c r="B98" s="46"/>
      <c r="C98" s="8" t="s">
        <v>31</v>
      </c>
      <c r="D98" s="13">
        <v>123</v>
      </c>
      <c r="E98" s="7"/>
      <c r="F98" s="7"/>
    </row>
    <row r="99" spans="1:10" ht="18" x14ac:dyDescent="0.25">
      <c r="A99" s="24"/>
      <c r="B99" s="46"/>
      <c r="C99" s="8" t="s">
        <v>31</v>
      </c>
      <c r="D99" s="13">
        <v>123</v>
      </c>
      <c r="E99" s="7"/>
      <c r="F99" s="7"/>
    </row>
    <row r="100" spans="1:10" ht="18" x14ac:dyDescent="0.25">
      <c r="A100" s="24"/>
      <c r="B100" s="46"/>
      <c r="C100" s="8" t="s">
        <v>31</v>
      </c>
      <c r="D100" s="13">
        <v>123</v>
      </c>
      <c r="E100" s="7"/>
      <c r="F100" s="7"/>
    </row>
    <row r="101" spans="1:10" ht="18.75" thickBot="1" x14ac:dyDescent="0.3">
      <c r="A101" s="24"/>
      <c r="C101" s="14"/>
      <c r="D101" s="1">
        <f>SUM(D88:D100)</f>
        <v>1599</v>
      </c>
      <c r="E101" s="15"/>
      <c r="F101" s="7"/>
    </row>
    <row r="102" spans="1:10" ht="30" customHeight="1" thickTop="1" x14ac:dyDescent="0.25">
      <c r="A102" s="24"/>
      <c r="C102" s="14"/>
      <c r="D102" s="15"/>
      <c r="E102" s="15"/>
      <c r="J102" s="16"/>
    </row>
    <row r="103" spans="1:10" ht="18" x14ac:dyDescent="0.25">
      <c r="A103" s="24"/>
      <c r="B103" s="51" t="s">
        <v>88</v>
      </c>
      <c r="C103" s="51"/>
      <c r="D103" s="12" t="s">
        <v>41</v>
      </c>
      <c r="E103" s="17" t="s">
        <v>33</v>
      </c>
      <c r="F103" s="17" t="s">
        <v>34</v>
      </c>
      <c r="G103" s="17" t="s">
        <v>35</v>
      </c>
      <c r="H103" s="7"/>
      <c r="I103" s="7"/>
    </row>
    <row r="104" spans="1:10" ht="18" x14ac:dyDescent="0.25">
      <c r="A104" s="24"/>
      <c r="B104" s="47" t="s">
        <v>73</v>
      </c>
      <c r="C104" s="47"/>
      <c r="D104" s="19">
        <f>E104*F104*G104</f>
        <v>55</v>
      </c>
      <c r="E104" s="20">
        <v>1</v>
      </c>
      <c r="F104" s="20">
        <v>1</v>
      </c>
      <c r="G104" s="21">
        <v>55</v>
      </c>
      <c r="H104" s="7"/>
      <c r="I104" s="7"/>
    </row>
    <row r="105" spans="1:10" ht="18" x14ac:dyDescent="0.25">
      <c r="A105" s="24"/>
      <c r="B105" s="47" t="s">
        <v>74</v>
      </c>
      <c r="C105" s="47"/>
      <c r="D105" s="19">
        <f t="shared" ref="D105:D128" si="4">E105*F105*G105</f>
        <v>110</v>
      </c>
      <c r="E105" s="20">
        <v>1</v>
      </c>
      <c r="F105" s="20">
        <v>2</v>
      </c>
      <c r="G105" s="21">
        <v>55</v>
      </c>
    </row>
    <row r="106" spans="1:10" ht="18" x14ac:dyDescent="0.25">
      <c r="A106" s="24"/>
      <c r="B106" s="47" t="s">
        <v>16</v>
      </c>
      <c r="C106" s="47"/>
      <c r="D106" s="19">
        <f t="shared" si="4"/>
        <v>55</v>
      </c>
      <c r="E106" s="20">
        <v>1</v>
      </c>
      <c r="F106" s="20">
        <v>1</v>
      </c>
      <c r="G106" s="21">
        <v>55</v>
      </c>
    </row>
    <row r="107" spans="1:10" ht="18" x14ac:dyDescent="0.25">
      <c r="A107" s="24"/>
      <c r="B107" s="47" t="s">
        <v>1</v>
      </c>
      <c r="C107" s="47"/>
      <c r="D107" s="19">
        <f t="shared" si="4"/>
        <v>55</v>
      </c>
      <c r="E107" s="20">
        <v>1</v>
      </c>
      <c r="F107" s="20">
        <v>1</v>
      </c>
      <c r="G107" s="21">
        <v>55</v>
      </c>
    </row>
    <row r="108" spans="1:10" ht="18" x14ac:dyDescent="0.25">
      <c r="A108" s="24"/>
      <c r="B108" s="47" t="s">
        <v>2</v>
      </c>
      <c r="C108" s="47"/>
      <c r="D108" s="19">
        <f t="shared" si="4"/>
        <v>55</v>
      </c>
      <c r="E108" s="20">
        <v>1</v>
      </c>
      <c r="F108" s="20">
        <v>1</v>
      </c>
      <c r="G108" s="21">
        <v>55</v>
      </c>
    </row>
    <row r="109" spans="1:10" ht="18" x14ac:dyDescent="0.25">
      <c r="A109" s="24"/>
      <c r="B109" s="47" t="s">
        <v>19</v>
      </c>
      <c r="C109" s="47"/>
      <c r="D109" s="19">
        <f t="shared" si="4"/>
        <v>110</v>
      </c>
      <c r="E109" s="20">
        <v>2</v>
      </c>
      <c r="F109" s="20">
        <v>1</v>
      </c>
      <c r="G109" s="21">
        <v>55</v>
      </c>
    </row>
    <row r="110" spans="1:10" ht="18" x14ac:dyDescent="0.25">
      <c r="A110" s="24"/>
      <c r="B110" s="47" t="s">
        <v>75</v>
      </c>
      <c r="C110" s="47"/>
      <c r="D110" s="19">
        <f t="shared" si="4"/>
        <v>55</v>
      </c>
      <c r="E110" s="20">
        <v>1</v>
      </c>
      <c r="F110" s="20">
        <v>1</v>
      </c>
      <c r="G110" s="21">
        <v>55</v>
      </c>
    </row>
    <row r="111" spans="1:10" ht="18" x14ac:dyDescent="0.25">
      <c r="A111" s="24"/>
      <c r="B111" s="47" t="s">
        <v>17</v>
      </c>
      <c r="C111" s="47"/>
      <c r="D111" s="19">
        <f t="shared" si="4"/>
        <v>110</v>
      </c>
      <c r="E111" s="20">
        <v>1</v>
      </c>
      <c r="F111" s="20">
        <v>2</v>
      </c>
      <c r="G111" s="21">
        <v>55</v>
      </c>
    </row>
    <row r="112" spans="1:10" ht="18" x14ac:dyDescent="0.25">
      <c r="A112" s="24"/>
      <c r="B112" s="47" t="s">
        <v>18</v>
      </c>
      <c r="C112" s="47"/>
      <c r="D112" s="19">
        <f t="shared" si="4"/>
        <v>110</v>
      </c>
      <c r="E112" s="20">
        <v>2</v>
      </c>
      <c r="F112" s="20">
        <v>1</v>
      </c>
      <c r="G112" s="21">
        <v>55</v>
      </c>
    </row>
    <row r="113" spans="1:7" ht="18" x14ac:dyDescent="0.25">
      <c r="A113" s="24"/>
      <c r="B113" s="47" t="s">
        <v>3</v>
      </c>
      <c r="C113" s="47"/>
      <c r="D113" s="19">
        <f t="shared" si="4"/>
        <v>110</v>
      </c>
      <c r="E113" s="20">
        <v>1</v>
      </c>
      <c r="F113" s="20">
        <v>2</v>
      </c>
      <c r="G113" s="21">
        <v>55</v>
      </c>
    </row>
    <row r="114" spans="1:7" ht="18" x14ac:dyDescent="0.25">
      <c r="A114" s="24"/>
      <c r="B114" s="47" t="s">
        <v>4</v>
      </c>
      <c r="C114" s="47"/>
      <c r="D114" s="19">
        <f t="shared" si="4"/>
        <v>165</v>
      </c>
      <c r="E114" s="20">
        <v>1</v>
      </c>
      <c r="F114" s="20">
        <v>3</v>
      </c>
      <c r="G114" s="21">
        <v>55</v>
      </c>
    </row>
    <row r="115" spans="1:7" ht="18" x14ac:dyDescent="0.25">
      <c r="A115" s="24"/>
      <c r="B115" s="47" t="s">
        <v>5</v>
      </c>
      <c r="C115" s="47"/>
      <c r="D115" s="19">
        <f t="shared" si="4"/>
        <v>220</v>
      </c>
      <c r="E115" s="20">
        <v>2</v>
      </c>
      <c r="F115" s="20">
        <v>2</v>
      </c>
      <c r="G115" s="21">
        <v>55</v>
      </c>
    </row>
    <row r="116" spans="1:7" ht="18" x14ac:dyDescent="0.25">
      <c r="A116" s="24"/>
      <c r="B116" s="47" t="s">
        <v>76</v>
      </c>
      <c r="C116" s="47"/>
      <c r="D116" s="19">
        <f t="shared" si="4"/>
        <v>220</v>
      </c>
      <c r="E116" s="20">
        <v>2</v>
      </c>
      <c r="F116" s="20">
        <v>2</v>
      </c>
      <c r="G116" s="21">
        <v>55</v>
      </c>
    </row>
    <row r="117" spans="1:7" ht="18" x14ac:dyDescent="0.25">
      <c r="A117" s="24"/>
      <c r="B117" s="47" t="s">
        <v>20</v>
      </c>
      <c r="C117" s="47"/>
      <c r="D117" s="19">
        <f t="shared" si="4"/>
        <v>440</v>
      </c>
      <c r="E117" s="20">
        <v>1</v>
      </c>
      <c r="F117" s="20">
        <v>8</v>
      </c>
      <c r="G117" s="21">
        <v>55</v>
      </c>
    </row>
    <row r="118" spans="1:7" ht="18" x14ac:dyDescent="0.25">
      <c r="A118" s="24"/>
      <c r="B118" s="47" t="s">
        <v>77</v>
      </c>
      <c r="C118" s="47"/>
      <c r="D118" s="19">
        <f t="shared" si="4"/>
        <v>880</v>
      </c>
      <c r="E118" s="20">
        <v>2</v>
      </c>
      <c r="F118" s="20">
        <v>8</v>
      </c>
      <c r="G118" s="21">
        <v>55</v>
      </c>
    </row>
    <row r="119" spans="1:7" ht="18" x14ac:dyDescent="0.25">
      <c r="A119" s="24"/>
      <c r="B119" s="47" t="s">
        <v>78</v>
      </c>
      <c r="C119" s="47"/>
      <c r="D119" s="19">
        <f t="shared" si="4"/>
        <v>550</v>
      </c>
      <c r="E119" s="20">
        <v>2</v>
      </c>
      <c r="F119" s="20">
        <v>5</v>
      </c>
      <c r="G119" s="21">
        <v>55</v>
      </c>
    </row>
    <row r="120" spans="1:7" ht="18" x14ac:dyDescent="0.25">
      <c r="A120" s="24"/>
      <c r="B120" s="47" t="s">
        <v>6</v>
      </c>
      <c r="C120" s="47"/>
      <c r="D120" s="19">
        <f t="shared" si="4"/>
        <v>165</v>
      </c>
      <c r="E120" s="20">
        <v>3</v>
      </c>
      <c r="F120" s="20">
        <v>1</v>
      </c>
      <c r="G120" s="21">
        <v>55</v>
      </c>
    </row>
    <row r="121" spans="1:7" ht="18" x14ac:dyDescent="0.25">
      <c r="A121" s="24"/>
      <c r="B121" s="47" t="s">
        <v>7</v>
      </c>
      <c r="C121" s="47"/>
      <c r="D121" s="19">
        <f t="shared" si="4"/>
        <v>1400</v>
      </c>
      <c r="E121" s="20">
        <v>2</v>
      </c>
      <c r="F121" s="20">
        <v>10</v>
      </c>
      <c r="G121" s="21">
        <v>70</v>
      </c>
    </row>
    <row r="122" spans="1:7" ht="18" x14ac:dyDescent="0.25">
      <c r="A122" s="24"/>
      <c r="B122" s="47" t="s">
        <v>8</v>
      </c>
      <c r="C122" s="47"/>
      <c r="D122" s="19">
        <f t="shared" si="4"/>
        <v>330</v>
      </c>
      <c r="E122" s="20">
        <v>2</v>
      </c>
      <c r="F122" s="20">
        <v>3</v>
      </c>
      <c r="G122" s="21">
        <v>55</v>
      </c>
    </row>
    <row r="123" spans="1:7" ht="18" x14ac:dyDescent="0.25">
      <c r="A123" s="24"/>
      <c r="B123" s="47" t="s">
        <v>79</v>
      </c>
      <c r="C123" s="47"/>
      <c r="D123" s="19">
        <f t="shared" si="4"/>
        <v>110</v>
      </c>
      <c r="E123" s="20">
        <v>2</v>
      </c>
      <c r="F123" s="20">
        <v>1</v>
      </c>
      <c r="G123" s="21">
        <v>55</v>
      </c>
    </row>
    <row r="124" spans="1:7" ht="18" x14ac:dyDescent="0.25">
      <c r="A124" s="24"/>
      <c r="B124" s="46" t="s">
        <v>131</v>
      </c>
      <c r="C124" s="8" t="s">
        <v>31</v>
      </c>
      <c r="D124" s="19">
        <f t="shared" si="4"/>
        <v>0</v>
      </c>
      <c r="E124" s="20">
        <v>0</v>
      </c>
      <c r="F124" s="20">
        <v>0</v>
      </c>
      <c r="G124" s="21">
        <v>0</v>
      </c>
    </row>
    <row r="125" spans="1:7" ht="18" x14ac:dyDescent="0.25">
      <c r="A125" s="24"/>
      <c r="B125" s="46"/>
      <c r="C125" s="8" t="s">
        <v>31</v>
      </c>
      <c r="D125" s="19">
        <f t="shared" si="4"/>
        <v>0</v>
      </c>
      <c r="E125" s="20">
        <v>0</v>
      </c>
      <c r="F125" s="20">
        <v>0</v>
      </c>
      <c r="G125" s="21">
        <v>0</v>
      </c>
    </row>
    <row r="126" spans="1:7" ht="18" x14ac:dyDescent="0.25">
      <c r="A126" s="24"/>
      <c r="B126" s="46"/>
      <c r="C126" s="8" t="s">
        <v>31</v>
      </c>
      <c r="D126" s="19">
        <f t="shared" si="4"/>
        <v>0</v>
      </c>
      <c r="E126" s="20">
        <v>0</v>
      </c>
      <c r="F126" s="20">
        <v>0</v>
      </c>
      <c r="G126" s="21">
        <v>0</v>
      </c>
    </row>
    <row r="127" spans="1:7" ht="18" x14ac:dyDescent="0.25">
      <c r="A127" s="24"/>
      <c r="B127" s="46"/>
      <c r="C127" s="8" t="s">
        <v>31</v>
      </c>
      <c r="D127" s="19">
        <f t="shared" si="4"/>
        <v>0</v>
      </c>
      <c r="E127" s="20">
        <v>0</v>
      </c>
      <c r="F127" s="20">
        <v>0</v>
      </c>
      <c r="G127" s="21">
        <v>0</v>
      </c>
    </row>
    <row r="128" spans="1:7" ht="18" x14ac:dyDescent="0.25">
      <c r="A128" s="24"/>
      <c r="B128" s="46"/>
      <c r="C128" s="8" t="s">
        <v>31</v>
      </c>
      <c r="D128" s="19">
        <f t="shared" si="4"/>
        <v>0</v>
      </c>
      <c r="E128" s="20">
        <v>0</v>
      </c>
      <c r="F128" s="20">
        <v>0</v>
      </c>
      <c r="G128" s="21">
        <v>0</v>
      </c>
    </row>
    <row r="129" spans="1:6" ht="18.75" thickBot="1" x14ac:dyDescent="0.3">
      <c r="A129" s="24"/>
      <c r="C129" s="14"/>
      <c r="D129" s="1">
        <f>SUM(D104:D128)</f>
        <v>5305</v>
      </c>
      <c r="E129" s="15"/>
      <c r="F129" s="7"/>
    </row>
    <row r="130" spans="1:6" ht="30.75" customHeight="1" thickTop="1" x14ac:dyDescent="0.25">
      <c r="A130" s="29"/>
      <c r="B130" s="29" t="s">
        <v>90</v>
      </c>
      <c r="C130" s="30"/>
      <c r="D130" s="30"/>
    </row>
    <row r="131" spans="1:6" ht="18" customHeight="1" x14ac:dyDescent="0.25">
      <c r="A131" s="29"/>
      <c r="B131" s="52" t="s">
        <v>97</v>
      </c>
      <c r="C131" s="52"/>
      <c r="D131" s="12" t="s">
        <v>41</v>
      </c>
      <c r="E131" s="15"/>
    </row>
    <row r="132" spans="1:6" ht="36" customHeight="1" x14ac:dyDescent="0.25">
      <c r="A132" s="29"/>
      <c r="B132" s="50" t="s">
        <v>102</v>
      </c>
      <c r="C132" s="46"/>
      <c r="D132" s="13">
        <v>123</v>
      </c>
      <c r="E132" s="15"/>
    </row>
    <row r="133" spans="1:6" ht="36" customHeight="1" x14ac:dyDescent="0.25">
      <c r="A133" s="29"/>
      <c r="B133" s="50" t="s">
        <v>101</v>
      </c>
      <c r="C133" s="46"/>
      <c r="D133" s="13">
        <v>123</v>
      </c>
      <c r="E133" s="15"/>
    </row>
    <row r="134" spans="1:6" ht="36" customHeight="1" x14ac:dyDescent="0.25">
      <c r="A134" s="29"/>
      <c r="B134" s="50" t="s">
        <v>91</v>
      </c>
      <c r="C134" s="46"/>
      <c r="D134" s="13">
        <v>123</v>
      </c>
      <c r="E134" s="15"/>
    </row>
    <row r="135" spans="1:6" ht="36" customHeight="1" x14ac:dyDescent="0.25">
      <c r="A135" s="29"/>
      <c r="B135" s="50" t="s">
        <v>92</v>
      </c>
      <c r="C135" s="46"/>
      <c r="D135" s="13">
        <v>123</v>
      </c>
      <c r="E135" s="15"/>
    </row>
    <row r="136" spans="1:6" ht="36" customHeight="1" x14ac:dyDescent="0.25">
      <c r="A136" s="29"/>
      <c r="B136" s="50" t="s">
        <v>93</v>
      </c>
      <c r="C136" s="46"/>
      <c r="D136" s="13">
        <v>123</v>
      </c>
      <c r="E136" s="15"/>
    </row>
    <row r="137" spans="1:6" ht="36" customHeight="1" x14ac:dyDescent="0.25">
      <c r="A137" s="29"/>
      <c r="B137" s="50" t="s">
        <v>94</v>
      </c>
      <c r="C137" s="46"/>
      <c r="D137" s="13">
        <v>123</v>
      </c>
    </row>
    <row r="138" spans="1:6" ht="36" customHeight="1" x14ac:dyDescent="0.25">
      <c r="A138" s="29"/>
      <c r="B138" s="50" t="s">
        <v>99</v>
      </c>
      <c r="C138" s="46"/>
      <c r="D138" s="13">
        <v>123</v>
      </c>
      <c r="E138" s="15"/>
    </row>
    <row r="139" spans="1:6" ht="36" customHeight="1" x14ac:dyDescent="0.25">
      <c r="A139" s="29"/>
      <c r="B139" s="50" t="s">
        <v>100</v>
      </c>
      <c r="C139" s="46"/>
      <c r="D139" s="13">
        <v>123</v>
      </c>
      <c r="E139" s="15"/>
    </row>
    <row r="140" spans="1:6" ht="36" customHeight="1" x14ac:dyDescent="0.25">
      <c r="A140" s="29"/>
      <c r="B140" s="50" t="s">
        <v>98</v>
      </c>
      <c r="C140" s="46"/>
      <c r="D140" s="13">
        <v>123</v>
      </c>
    </row>
    <row r="141" spans="1:6" ht="18" customHeight="1" x14ac:dyDescent="0.25">
      <c r="A141" s="29"/>
      <c r="B141" s="47" t="s">
        <v>95</v>
      </c>
      <c r="C141" s="48"/>
      <c r="D141" s="13">
        <v>123</v>
      </c>
      <c r="E141" s="15"/>
    </row>
    <row r="142" spans="1:6" ht="18" customHeight="1" x14ac:dyDescent="0.25">
      <c r="A142" s="29"/>
      <c r="B142" s="47" t="s">
        <v>96</v>
      </c>
      <c r="C142" s="48"/>
      <c r="D142" s="13">
        <v>123</v>
      </c>
      <c r="E142" s="15"/>
    </row>
    <row r="143" spans="1:6" ht="36" customHeight="1" x14ac:dyDescent="0.25">
      <c r="A143" s="29"/>
      <c r="B143" s="50" t="s">
        <v>103</v>
      </c>
      <c r="C143" s="46"/>
      <c r="D143" s="13">
        <v>123</v>
      </c>
      <c r="E143" s="15"/>
    </row>
    <row r="144" spans="1:6" ht="36" customHeight="1" x14ac:dyDescent="0.25">
      <c r="A144" s="29"/>
      <c r="B144" s="50" t="s">
        <v>104</v>
      </c>
      <c r="C144" s="46"/>
      <c r="D144" s="13">
        <v>123</v>
      </c>
      <c r="E144" s="15"/>
    </row>
    <row r="145" spans="1:6" ht="54" customHeight="1" x14ac:dyDescent="0.25">
      <c r="A145" s="29"/>
      <c r="B145" s="50" t="s">
        <v>119</v>
      </c>
      <c r="C145" s="46"/>
      <c r="D145" s="13">
        <v>123</v>
      </c>
    </row>
    <row r="146" spans="1:6" ht="18" x14ac:dyDescent="0.25">
      <c r="A146" s="29"/>
      <c r="B146" s="46" t="s">
        <v>132</v>
      </c>
      <c r="C146" s="8" t="s">
        <v>31</v>
      </c>
      <c r="D146" s="13">
        <v>123</v>
      </c>
      <c r="E146" s="7"/>
      <c r="F146" s="7"/>
    </row>
    <row r="147" spans="1:6" ht="18" x14ac:dyDescent="0.25">
      <c r="A147" s="29"/>
      <c r="B147" s="46"/>
      <c r="C147" s="8" t="s">
        <v>31</v>
      </c>
      <c r="D147" s="13">
        <v>123</v>
      </c>
      <c r="E147" s="7"/>
      <c r="F147" s="7"/>
    </row>
    <row r="148" spans="1:6" ht="18" x14ac:dyDescent="0.25">
      <c r="A148" s="29"/>
      <c r="B148" s="46"/>
      <c r="C148" s="8" t="s">
        <v>31</v>
      </c>
      <c r="D148" s="13">
        <v>123</v>
      </c>
      <c r="E148" s="7"/>
      <c r="F148" s="7"/>
    </row>
    <row r="149" spans="1:6" ht="18" x14ac:dyDescent="0.25">
      <c r="A149" s="29"/>
      <c r="B149" s="46"/>
      <c r="C149" s="8" t="s">
        <v>31</v>
      </c>
      <c r="D149" s="13">
        <v>123</v>
      </c>
      <c r="E149" s="7"/>
      <c r="F149" s="7"/>
    </row>
    <row r="150" spans="1:6" ht="18" x14ac:dyDescent="0.25">
      <c r="A150" s="29"/>
      <c r="B150" s="46"/>
      <c r="C150" s="8" t="s">
        <v>31</v>
      </c>
      <c r="D150" s="13">
        <v>123</v>
      </c>
      <c r="E150" s="7"/>
      <c r="F150" s="7"/>
    </row>
    <row r="151" spans="1:6" ht="18.75" thickBot="1" x14ac:dyDescent="0.3">
      <c r="A151" s="29"/>
      <c r="C151" s="14"/>
      <c r="D151" s="1">
        <f>SUM(D132:D150)</f>
        <v>2337</v>
      </c>
      <c r="E151" s="15"/>
      <c r="F151" s="7"/>
    </row>
    <row r="152" spans="1:6" ht="30.75" customHeight="1" thickTop="1" x14ac:dyDescent="0.25">
      <c r="A152" s="35"/>
      <c r="B152" s="35" t="s">
        <v>106</v>
      </c>
      <c r="C152" s="4"/>
      <c r="D152" s="4"/>
    </row>
    <row r="153" spans="1:6" ht="18" customHeight="1" x14ac:dyDescent="0.25">
      <c r="A153" s="4"/>
      <c r="B153" s="47" t="str">
        <f>B9</f>
        <v>Direkte Austrittskosten</v>
      </c>
      <c r="C153" s="47"/>
      <c r="D153" s="26">
        <f>D21</f>
        <v>1353</v>
      </c>
      <c r="E153" s="26"/>
      <c r="F153" s="26"/>
    </row>
    <row r="154" spans="1:6" ht="18" customHeight="1" x14ac:dyDescent="0.25">
      <c r="A154" s="4"/>
      <c r="B154" s="47" t="str">
        <f>B23</f>
        <v>Indirekte Austrittskosten</v>
      </c>
      <c r="C154" s="47"/>
      <c r="D154" s="26">
        <f>D39</f>
        <v>4635</v>
      </c>
      <c r="E154" s="26"/>
      <c r="F154" s="26"/>
    </row>
    <row r="155" spans="1:6" ht="18" customHeight="1" x14ac:dyDescent="0.25">
      <c r="A155" s="4"/>
      <c r="B155" s="47" t="str">
        <f>B41</f>
        <v>Direkte Such- und Auswahlkosten</v>
      </c>
      <c r="C155" s="47"/>
      <c r="D155" s="26">
        <f>D55</f>
        <v>1599</v>
      </c>
      <c r="E155" s="26"/>
      <c r="F155" s="26"/>
    </row>
    <row r="156" spans="1:6" ht="18" customHeight="1" x14ac:dyDescent="0.25">
      <c r="A156" s="4"/>
      <c r="B156" s="47" t="str">
        <f>B57</f>
        <v>Indirekte Such- und Auswahlkosten</v>
      </c>
      <c r="C156" s="47"/>
      <c r="D156" s="26">
        <f>D85</f>
        <v>5510</v>
      </c>
      <c r="E156" s="26"/>
      <c r="F156" s="26"/>
    </row>
    <row r="157" spans="1:6" ht="18" customHeight="1" x14ac:dyDescent="0.25">
      <c r="A157" s="4"/>
      <c r="B157" s="47" t="str">
        <f>B87</f>
        <v>Direkte Eintrittskosten</v>
      </c>
      <c r="C157" s="47"/>
      <c r="D157" s="26">
        <f>D101</f>
        <v>1599</v>
      </c>
      <c r="E157" s="26"/>
      <c r="F157" s="26"/>
    </row>
    <row r="158" spans="1:6" ht="18" customHeight="1" x14ac:dyDescent="0.25">
      <c r="A158" s="4"/>
      <c r="B158" s="47" t="str">
        <f>B103</f>
        <v>Indirekte Eintrittskosten</v>
      </c>
      <c r="C158" s="47"/>
      <c r="D158" s="26">
        <f>D129</f>
        <v>5305</v>
      </c>
      <c r="E158" s="26"/>
      <c r="F158" s="26"/>
    </row>
    <row r="159" spans="1:6" ht="18" customHeight="1" x14ac:dyDescent="0.25">
      <c r="A159" s="4"/>
      <c r="B159" s="47" t="str">
        <f>B131</f>
        <v>Opportunitätskosten von Austritt, Vakanz und Einarbeitung</v>
      </c>
      <c r="C159" s="47"/>
      <c r="D159" s="26">
        <f>D151</f>
        <v>2337</v>
      </c>
      <c r="E159" s="26"/>
      <c r="F159" s="26"/>
    </row>
    <row r="160" spans="1:6" ht="18" customHeight="1" x14ac:dyDescent="0.25">
      <c r="A160" s="4"/>
      <c r="B160" s="47" t="s">
        <v>22</v>
      </c>
      <c r="C160" s="47"/>
      <c r="D160" s="26">
        <f>SUM(D153:D159)</f>
        <v>22338</v>
      </c>
      <c r="E160" s="26"/>
      <c r="F160" s="26"/>
    </row>
    <row r="161" spans="1:4" ht="18" customHeight="1" x14ac:dyDescent="0.25">
      <c r="A161" s="4"/>
      <c r="B161" s="47" t="s">
        <v>107</v>
      </c>
      <c r="C161" s="47"/>
      <c r="D161" s="19">
        <f>D160*0.3</f>
        <v>6701.4</v>
      </c>
    </row>
    <row r="162" spans="1:4" ht="18" customHeight="1" thickBot="1" x14ac:dyDescent="0.3">
      <c r="A162" s="4"/>
      <c r="B162" s="47" t="s">
        <v>105</v>
      </c>
      <c r="C162" s="47"/>
      <c r="D162" s="27">
        <f>SUM(D160:D161)</f>
        <v>29039.4</v>
      </c>
    </row>
    <row r="163" spans="1:4" ht="15" thickTop="1" x14ac:dyDescent="0.25"/>
  </sheetData>
  <sheetProtection sheet="1" objects="1" scenarios="1" selectLockedCells="1"/>
  <mergeCells count="112">
    <mergeCell ref="B9:C9"/>
    <mergeCell ref="B10:C10"/>
    <mergeCell ref="B11:C11"/>
    <mergeCell ref="B12:C12"/>
    <mergeCell ref="B13:C13"/>
    <mergeCell ref="B14:C14"/>
    <mergeCell ref="B27:C27"/>
    <mergeCell ref="B28:C28"/>
    <mergeCell ref="B29:C29"/>
    <mergeCell ref="B30:C30"/>
    <mergeCell ref="B31:C31"/>
    <mergeCell ref="B32:C32"/>
    <mergeCell ref="B15:C15"/>
    <mergeCell ref="B16:B20"/>
    <mergeCell ref="B23:C23"/>
    <mergeCell ref="B24:C24"/>
    <mergeCell ref="B25:C25"/>
    <mergeCell ref="B26:C26"/>
    <mergeCell ref="B45:C45"/>
    <mergeCell ref="B46:C46"/>
    <mergeCell ref="B47:C47"/>
    <mergeCell ref="B48:C48"/>
    <mergeCell ref="B49:C49"/>
    <mergeCell ref="B50:B54"/>
    <mergeCell ref="B33:C33"/>
    <mergeCell ref="B34:B38"/>
    <mergeCell ref="B41:C41"/>
    <mergeCell ref="B42:C42"/>
    <mergeCell ref="B43:C43"/>
    <mergeCell ref="B44:C44"/>
    <mergeCell ref="B63:C63"/>
    <mergeCell ref="B64:C64"/>
    <mergeCell ref="B65:C65"/>
    <mergeCell ref="B66:C66"/>
    <mergeCell ref="B67:C67"/>
    <mergeCell ref="B68:C68"/>
    <mergeCell ref="B57:C57"/>
    <mergeCell ref="B58:C58"/>
    <mergeCell ref="B59:C59"/>
    <mergeCell ref="B60:C60"/>
    <mergeCell ref="B61:C61"/>
    <mergeCell ref="B62:C62"/>
    <mergeCell ref="B75:C75"/>
    <mergeCell ref="B76:C76"/>
    <mergeCell ref="B77:C77"/>
    <mergeCell ref="B78:C78"/>
    <mergeCell ref="B79:C79"/>
    <mergeCell ref="B80:B84"/>
    <mergeCell ref="B69:C69"/>
    <mergeCell ref="B70:C70"/>
    <mergeCell ref="B71:C71"/>
    <mergeCell ref="B72:C72"/>
    <mergeCell ref="B73:C73"/>
    <mergeCell ref="B74:C74"/>
    <mergeCell ref="B93:C93"/>
    <mergeCell ref="B94:C94"/>
    <mergeCell ref="B95:C95"/>
    <mergeCell ref="B96:B100"/>
    <mergeCell ref="B103:C103"/>
    <mergeCell ref="B104:C104"/>
    <mergeCell ref="B87:C87"/>
    <mergeCell ref="B88:C88"/>
    <mergeCell ref="B89:C89"/>
    <mergeCell ref="B90:C90"/>
    <mergeCell ref="B91:C91"/>
    <mergeCell ref="B92:C9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123:C123"/>
    <mergeCell ref="B124:B128"/>
    <mergeCell ref="B131:C131"/>
    <mergeCell ref="B132:C132"/>
    <mergeCell ref="B133:C133"/>
    <mergeCell ref="B134:C134"/>
    <mergeCell ref="B117:C117"/>
    <mergeCell ref="B118:C118"/>
    <mergeCell ref="B119:C119"/>
    <mergeCell ref="B120:C120"/>
    <mergeCell ref="B121:C121"/>
    <mergeCell ref="B122:C122"/>
    <mergeCell ref="B141:C141"/>
    <mergeCell ref="B142:C142"/>
    <mergeCell ref="B143:C143"/>
    <mergeCell ref="B144:C144"/>
    <mergeCell ref="B145:C145"/>
    <mergeCell ref="B146:B150"/>
    <mergeCell ref="B135:C135"/>
    <mergeCell ref="B136:C136"/>
    <mergeCell ref="B137:C137"/>
    <mergeCell ref="B138:C138"/>
    <mergeCell ref="B139:C139"/>
    <mergeCell ref="B140:C140"/>
    <mergeCell ref="B159:C159"/>
    <mergeCell ref="B160:C160"/>
    <mergeCell ref="B161:C161"/>
    <mergeCell ref="B162:C162"/>
    <mergeCell ref="B153:C153"/>
    <mergeCell ref="B154:C154"/>
    <mergeCell ref="B155:C155"/>
    <mergeCell ref="B156:C156"/>
    <mergeCell ref="B157:C157"/>
    <mergeCell ref="B158:C158"/>
  </mergeCells>
  <pageMargins left="0.70866141732283472" right="0.70866141732283472" top="0.78740157480314965" bottom="0.78740157480314965" header="0.31496062992125984" footer="0.31496062992125984"/>
  <pageSetup paperSize="9" scale="96" fitToHeight="100" orientation="portrait" horizontalDpi="4294967295" verticalDpi="4294967295" r:id="rId1"/>
  <headerFooter>
    <oddHeader>&amp;C&amp;A</oddHeader>
    <oddFooter>&amp;LFluktuationskosten-Rechner&amp;C© Wolf I.O. Group Unternehmensberatung&amp;R&amp;P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3"/>
  <sheetViews>
    <sheetView zoomScaleNormal="100" workbookViewId="0">
      <selection activeCell="C3" sqref="C3"/>
    </sheetView>
  </sheetViews>
  <sheetFormatPr baseColWidth="10" defaultRowHeight="14.25" x14ac:dyDescent="0.25"/>
  <cols>
    <col min="1" max="1" width="11.42578125" style="7"/>
    <col min="2" max="2" width="32.85546875" style="11" customWidth="1"/>
    <col min="3" max="3" width="28.5703125" style="11" customWidth="1"/>
    <col min="4" max="4" width="17.42578125" style="11" customWidth="1"/>
    <col min="5" max="5" width="16.28515625" style="11" bestFit="1" customWidth="1"/>
    <col min="6" max="6" width="16.85546875" style="11" bestFit="1" customWidth="1"/>
    <col min="7" max="7" width="23.5703125" style="11" bestFit="1" customWidth="1"/>
    <col min="8" max="8" width="4.140625" style="11" customWidth="1"/>
    <col min="9" max="9" width="30.85546875" style="11" customWidth="1"/>
    <col min="10" max="10" width="19.85546875" style="11" customWidth="1"/>
    <col min="11" max="16384" width="11.42578125" style="7"/>
  </cols>
  <sheetData>
    <row r="1" spans="1:10" ht="18" x14ac:dyDescent="0.25">
      <c r="A1" s="4"/>
      <c r="B1" s="4"/>
      <c r="C1" s="5" t="s">
        <v>24</v>
      </c>
      <c r="D1" s="6">
        <v>3</v>
      </c>
      <c r="E1" s="7"/>
      <c r="F1" s="7"/>
      <c r="G1" s="7"/>
      <c r="H1" s="7"/>
      <c r="I1" s="7"/>
      <c r="J1" s="7"/>
    </row>
    <row r="2" spans="1:10" ht="15" x14ac:dyDescent="0.25">
      <c r="A2" s="4"/>
      <c r="B2" s="28" t="s">
        <v>25</v>
      </c>
      <c r="C2" s="7"/>
      <c r="D2" s="7"/>
      <c r="E2" s="7"/>
      <c r="F2" s="7"/>
      <c r="G2" s="7"/>
      <c r="H2" s="7"/>
      <c r="I2" s="7"/>
      <c r="J2" s="7"/>
    </row>
    <row r="3" spans="1:10" ht="18" customHeight="1" x14ac:dyDescent="0.25">
      <c r="A3" s="4"/>
      <c r="B3" s="7" t="s">
        <v>32</v>
      </c>
      <c r="C3" s="36">
        <v>43357</v>
      </c>
      <c r="D3" s="7"/>
      <c r="E3" s="7"/>
      <c r="F3" s="7"/>
      <c r="G3" s="7"/>
      <c r="H3" s="7"/>
      <c r="I3" s="7"/>
      <c r="J3" s="7"/>
    </row>
    <row r="4" spans="1:10" ht="18" customHeight="1" x14ac:dyDescent="0.25">
      <c r="A4" s="4"/>
      <c r="B4" s="7" t="s">
        <v>26</v>
      </c>
      <c r="C4" s="8">
        <v>1234</v>
      </c>
      <c r="D4" s="7"/>
      <c r="E4" s="7"/>
      <c r="F4" s="7"/>
      <c r="G4" s="7"/>
      <c r="H4" s="7"/>
      <c r="I4" s="7"/>
      <c r="J4" s="7"/>
    </row>
    <row r="5" spans="1:10" ht="18" customHeight="1" x14ac:dyDescent="0.25">
      <c r="A5" s="4"/>
      <c r="B5" s="7" t="s">
        <v>27</v>
      </c>
      <c r="C5" s="8"/>
      <c r="D5" s="7"/>
      <c r="E5" s="7"/>
      <c r="F5" s="7"/>
      <c r="G5" s="7"/>
      <c r="H5" s="7"/>
      <c r="I5" s="7"/>
      <c r="J5" s="7"/>
    </row>
    <row r="6" spans="1:10" ht="18" customHeight="1" x14ac:dyDescent="0.25">
      <c r="A6" s="4"/>
      <c r="B6" s="7" t="s">
        <v>28</v>
      </c>
      <c r="C6" s="8"/>
      <c r="D6" s="7"/>
      <c r="E6" s="7"/>
      <c r="F6" s="7"/>
      <c r="G6" s="7"/>
      <c r="H6" s="7"/>
      <c r="I6" s="7"/>
      <c r="J6" s="7"/>
    </row>
    <row r="7" spans="1:10" x14ac:dyDescent="0.25">
      <c r="A7" s="4"/>
      <c r="B7" s="7"/>
      <c r="C7" s="7"/>
      <c r="D7" s="7"/>
      <c r="E7" s="7"/>
      <c r="F7" s="7"/>
      <c r="G7" s="7"/>
      <c r="H7" s="7"/>
      <c r="I7" s="7"/>
      <c r="J7" s="7"/>
    </row>
    <row r="8" spans="1:10" ht="30.75" customHeight="1" x14ac:dyDescent="0.25">
      <c r="A8" s="9"/>
      <c r="B8" s="9" t="s">
        <v>81</v>
      </c>
      <c r="C8" s="10"/>
      <c r="D8" s="10"/>
    </row>
    <row r="9" spans="1:10" ht="18" x14ac:dyDescent="0.25">
      <c r="A9" s="9"/>
      <c r="B9" s="51" t="s">
        <v>84</v>
      </c>
      <c r="C9" s="51"/>
      <c r="D9" s="12" t="s">
        <v>41</v>
      </c>
      <c r="E9" s="7"/>
      <c r="F9" s="7"/>
    </row>
    <row r="10" spans="1:10" ht="18" customHeight="1" x14ac:dyDescent="0.25">
      <c r="A10" s="9"/>
      <c r="B10" s="47" t="s">
        <v>23</v>
      </c>
      <c r="C10" s="48"/>
      <c r="D10" s="13">
        <v>123</v>
      </c>
      <c r="E10" s="7"/>
      <c r="F10" s="7"/>
    </row>
    <row r="11" spans="1:10" ht="18" customHeight="1" x14ac:dyDescent="0.25">
      <c r="A11" s="9"/>
      <c r="B11" s="47" t="s">
        <v>0</v>
      </c>
      <c r="C11" s="48"/>
      <c r="D11" s="13">
        <v>123</v>
      </c>
      <c r="E11" s="7"/>
      <c r="F11" s="7"/>
    </row>
    <row r="12" spans="1:10" ht="18" customHeight="1" x14ac:dyDescent="0.25">
      <c r="A12" s="9"/>
      <c r="B12" s="47" t="s">
        <v>12</v>
      </c>
      <c r="C12" s="48"/>
      <c r="D12" s="13">
        <v>123</v>
      </c>
      <c r="E12" s="7"/>
      <c r="F12" s="7"/>
    </row>
    <row r="13" spans="1:10" ht="18" customHeight="1" x14ac:dyDescent="0.25">
      <c r="A13" s="9"/>
      <c r="B13" s="47" t="s">
        <v>29</v>
      </c>
      <c r="C13" s="48"/>
      <c r="D13" s="13">
        <v>123</v>
      </c>
      <c r="E13" s="7"/>
      <c r="F13" s="7"/>
    </row>
    <row r="14" spans="1:10" ht="18" customHeight="1" x14ac:dyDescent="0.25">
      <c r="A14" s="9"/>
      <c r="B14" s="47" t="s">
        <v>30</v>
      </c>
      <c r="C14" s="48"/>
      <c r="D14" s="13">
        <v>123</v>
      </c>
      <c r="E14" s="7"/>
      <c r="F14" s="7"/>
    </row>
    <row r="15" spans="1:10" ht="18" customHeight="1" x14ac:dyDescent="0.25">
      <c r="A15" s="9"/>
      <c r="B15" s="47" t="s">
        <v>13</v>
      </c>
      <c r="C15" s="48"/>
      <c r="D15" s="13">
        <v>123</v>
      </c>
      <c r="E15" s="7"/>
      <c r="F15" s="7"/>
    </row>
    <row r="16" spans="1:10" ht="18" customHeight="1" x14ac:dyDescent="0.25">
      <c r="A16" s="9"/>
      <c r="B16" s="46" t="s">
        <v>126</v>
      </c>
      <c r="C16" s="8" t="s">
        <v>31</v>
      </c>
      <c r="D16" s="13">
        <v>123</v>
      </c>
      <c r="E16" s="7"/>
      <c r="F16" s="7"/>
    </row>
    <row r="17" spans="1:10" ht="18" customHeight="1" x14ac:dyDescent="0.25">
      <c r="A17" s="9"/>
      <c r="B17" s="46"/>
      <c r="C17" s="8" t="s">
        <v>31</v>
      </c>
      <c r="D17" s="13">
        <v>123</v>
      </c>
      <c r="E17" s="7"/>
      <c r="F17" s="7"/>
    </row>
    <row r="18" spans="1:10" ht="18" customHeight="1" x14ac:dyDescent="0.25">
      <c r="A18" s="9"/>
      <c r="B18" s="46"/>
      <c r="C18" s="8" t="s">
        <v>31</v>
      </c>
      <c r="D18" s="13">
        <v>123</v>
      </c>
      <c r="E18" s="7"/>
      <c r="F18" s="7"/>
    </row>
    <row r="19" spans="1:10" ht="18" customHeight="1" x14ac:dyDescent="0.25">
      <c r="A19" s="9"/>
      <c r="B19" s="46"/>
      <c r="C19" s="8" t="s">
        <v>31</v>
      </c>
      <c r="D19" s="13">
        <v>123</v>
      </c>
      <c r="E19" s="7"/>
      <c r="F19" s="7"/>
    </row>
    <row r="20" spans="1:10" ht="18" customHeight="1" x14ac:dyDescent="0.25">
      <c r="A20" s="9"/>
      <c r="B20" s="46"/>
      <c r="C20" s="8" t="s">
        <v>31</v>
      </c>
      <c r="D20" s="13">
        <v>123</v>
      </c>
      <c r="E20" s="7"/>
      <c r="F20" s="7"/>
    </row>
    <row r="21" spans="1:10" ht="18.75" thickBot="1" x14ac:dyDescent="0.3">
      <c r="A21" s="9"/>
      <c r="C21" s="14"/>
      <c r="D21" s="1">
        <f>SUM(D10:D20)</f>
        <v>1353</v>
      </c>
      <c r="E21" s="15"/>
      <c r="F21" s="7"/>
    </row>
    <row r="22" spans="1:10" ht="30.75" customHeight="1" thickTop="1" x14ac:dyDescent="0.25">
      <c r="A22" s="9"/>
      <c r="C22" s="14"/>
      <c r="D22" s="15"/>
      <c r="E22" s="15"/>
      <c r="J22" s="16"/>
    </row>
    <row r="23" spans="1:10" ht="18" x14ac:dyDescent="0.25">
      <c r="A23" s="9"/>
      <c r="B23" s="51" t="s">
        <v>85</v>
      </c>
      <c r="C23" s="51"/>
      <c r="D23" s="12" t="s">
        <v>41</v>
      </c>
      <c r="E23" s="17" t="s">
        <v>33</v>
      </c>
      <c r="F23" s="17" t="s">
        <v>34</v>
      </c>
      <c r="G23" s="17" t="s">
        <v>35</v>
      </c>
      <c r="H23" s="7"/>
      <c r="I23" s="18" t="s">
        <v>89</v>
      </c>
      <c r="J23" s="2"/>
    </row>
    <row r="24" spans="1:10" ht="18" x14ac:dyDescent="0.25">
      <c r="A24" s="9"/>
      <c r="B24" s="47" t="s">
        <v>111</v>
      </c>
      <c r="C24" s="47"/>
      <c r="D24" s="19">
        <f t="shared" ref="D24:D33" si="0">E24*F24*G24</f>
        <v>165</v>
      </c>
      <c r="E24" s="20">
        <v>3</v>
      </c>
      <c r="F24" s="20">
        <v>1</v>
      </c>
      <c r="G24" s="21">
        <v>55</v>
      </c>
      <c r="H24" s="7"/>
      <c r="I24" s="2"/>
      <c r="J24" s="2"/>
    </row>
    <row r="25" spans="1:10" ht="18" x14ac:dyDescent="0.25">
      <c r="A25" s="9"/>
      <c r="B25" s="47" t="s">
        <v>42</v>
      </c>
      <c r="C25" s="47"/>
      <c r="D25" s="19">
        <f t="shared" si="0"/>
        <v>110</v>
      </c>
      <c r="E25" s="20">
        <v>2</v>
      </c>
      <c r="F25" s="20">
        <v>1</v>
      </c>
      <c r="G25" s="21">
        <v>55</v>
      </c>
      <c r="H25" s="7"/>
      <c r="I25" s="2" t="s">
        <v>36</v>
      </c>
      <c r="J25" s="32">
        <v>100000</v>
      </c>
    </row>
    <row r="26" spans="1:10" ht="18" x14ac:dyDescent="0.25">
      <c r="A26" s="9"/>
      <c r="B26" s="47" t="s">
        <v>112</v>
      </c>
      <c r="C26" s="47"/>
      <c r="D26" s="19">
        <f t="shared" si="0"/>
        <v>330</v>
      </c>
      <c r="E26" s="20">
        <v>2</v>
      </c>
      <c r="F26" s="20">
        <v>3</v>
      </c>
      <c r="G26" s="21">
        <v>55</v>
      </c>
      <c r="I26" s="2" t="s">
        <v>37</v>
      </c>
      <c r="J26" s="32">
        <v>25000</v>
      </c>
    </row>
    <row r="27" spans="1:10" ht="18" x14ac:dyDescent="0.25">
      <c r="A27" s="9"/>
      <c r="B27" s="47" t="s">
        <v>43</v>
      </c>
      <c r="C27" s="47"/>
      <c r="D27" s="19">
        <f t="shared" si="0"/>
        <v>30</v>
      </c>
      <c r="E27" s="20">
        <v>1</v>
      </c>
      <c r="F27" s="20">
        <v>1</v>
      </c>
      <c r="G27" s="21">
        <v>30</v>
      </c>
      <c r="I27" s="2" t="s">
        <v>38</v>
      </c>
      <c r="J27" s="33">
        <v>40</v>
      </c>
    </row>
    <row r="28" spans="1:10" ht="18" x14ac:dyDescent="0.25">
      <c r="A28" s="9"/>
      <c r="B28" s="47" t="s">
        <v>113</v>
      </c>
      <c r="C28" s="47"/>
      <c r="D28" s="19">
        <f t="shared" si="0"/>
        <v>450</v>
      </c>
      <c r="E28" s="20">
        <v>3</v>
      </c>
      <c r="F28" s="20">
        <v>3</v>
      </c>
      <c r="G28" s="21">
        <v>50</v>
      </c>
      <c r="I28" s="2" t="s">
        <v>39</v>
      </c>
      <c r="J28" s="34">
        <v>4.5</v>
      </c>
    </row>
    <row r="29" spans="1:10" ht="18.75" thickBot="1" x14ac:dyDescent="0.3">
      <c r="A29" s="9"/>
      <c r="B29" s="47" t="s">
        <v>45</v>
      </c>
      <c r="C29" s="47"/>
      <c r="D29" s="19">
        <f t="shared" si="0"/>
        <v>80</v>
      </c>
      <c r="E29" s="20">
        <v>2</v>
      </c>
      <c r="F29" s="20">
        <v>1</v>
      </c>
      <c r="G29" s="21">
        <v>40</v>
      </c>
      <c r="I29" s="3" t="s">
        <v>40</v>
      </c>
      <c r="J29" s="1">
        <f>(J25+J26)/((52.14-J28)*J27)</f>
        <v>65.596137699412267</v>
      </c>
    </row>
    <row r="30" spans="1:10" ht="18.75" thickTop="1" x14ac:dyDescent="0.25">
      <c r="A30" s="9"/>
      <c r="B30" s="47" t="s">
        <v>44</v>
      </c>
      <c r="C30" s="47"/>
      <c r="D30" s="19">
        <f t="shared" si="0"/>
        <v>80</v>
      </c>
      <c r="E30" s="20">
        <v>2</v>
      </c>
      <c r="F30" s="20">
        <v>1</v>
      </c>
      <c r="G30" s="21">
        <v>40</v>
      </c>
    </row>
    <row r="31" spans="1:10" ht="18" x14ac:dyDescent="0.25">
      <c r="A31" s="9"/>
      <c r="B31" s="47" t="s">
        <v>46</v>
      </c>
      <c r="C31" s="47"/>
      <c r="D31" s="19">
        <f t="shared" si="0"/>
        <v>110</v>
      </c>
      <c r="E31" s="20">
        <v>1</v>
      </c>
      <c r="F31" s="20">
        <v>2</v>
      </c>
      <c r="G31" s="21">
        <v>55</v>
      </c>
    </row>
    <row r="32" spans="1:10" ht="18" x14ac:dyDescent="0.25">
      <c r="A32" s="9"/>
      <c r="B32" s="47" t="s">
        <v>114</v>
      </c>
      <c r="C32" s="47"/>
      <c r="D32" s="19">
        <f t="shared" si="0"/>
        <v>1280</v>
      </c>
      <c r="E32" s="20">
        <v>4</v>
      </c>
      <c r="F32" s="20">
        <v>8</v>
      </c>
      <c r="G32" s="21">
        <v>40</v>
      </c>
    </row>
    <row r="33" spans="1:7" ht="36" customHeight="1" x14ac:dyDescent="0.25">
      <c r="A33" s="9"/>
      <c r="B33" s="50" t="s">
        <v>115</v>
      </c>
      <c r="C33" s="50"/>
      <c r="D33" s="19">
        <f t="shared" si="0"/>
        <v>2000</v>
      </c>
      <c r="E33" s="20">
        <v>1</v>
      </c>
      <c r="F33" s="20">
        <v>50</v>
      </c>
      <c r="G33" s="21">
        <v>40</v>
      </c>
    </row>
    <row r="34" spans="1:7" ht="18" x14ac:dyDescent="0.25">
      <c r="A34" s="9"/>
      <c r="B34" s="46" t="s">
        <v>127</v>
      </c>
      <c r="C34" s="8" t="s">
        <v>31</v>
      </c>
      <c r="D34" s="19">
        <f t="shared" ref="D34:D38" si="1">E34*F34*G34</f>
        <v>0</v>
      </c>
      <c r="E34" s="20">
        <v>0</v>
      </c>
      <c r="F34" s="20">
        <v>0</v>
      </c>
      <c r="G34" s="21">
        <v>0</v>
      </c>
    </row>
    <row r="35" spans="1:7" ht="18" x14ac:dyDescent="0.25">
      <c r="A35" s="9"/>
      <c r="B35" s="46"/>
      <c r="C35" s="8" t="s">
        <v>31</v>
      </c>
      <c r="D35" s="19">
        <f t="shared" si="1"/>
        <v>0</v>
      </c>
      <c r="E35" s="20">
        <v>0</v>
      </c>
      <c r="F35" s="20">
        <v>0</v>
      </c>
      <c r="G35" s="21">
        <v>0</v>
      </c>
    </row>
    <row r="36" spans="1:7" ht="18" x14ac:dyDescent="0.25">
      <c r="A36" s="9"/>
      <c r="B36" s="46"/>
      <c r="C36" s="8" t="s">
        <v>31</v>
      </c>
      <c r="D36" s="19">
        <f t="shared" si="1"/>
        <v>0</v>
      </c>
      <c r="E36" s="20">
        <v>0</v>
      </c>
      <c r="F36" s="20">
        <v>0</v>
      </c>
      <c r="G36" s="21">
        <v>0</v>
      </c>
    </row>
    <row r="37" spans="1:7" ht="18" x14ac:dyDescent="0.25">
      <c r="A37" s="9"/>
      <c r="B37" s="46"/>
      <c r="C37" s="8" t="s">
        <v>31</v>
      </c>
      <c r="D37" s="19">
        <f t="shared" si="1"/>
        <v>0</v>
      </c>
      <c r="E37" s="20">
        <v>0</v>
      </c>
      <c r="F37" s="20">
        <v>0</v>
      </c>
      <c r="G37" s="21">
        <v>0</v>
      </c>
    </row>
    <row r="38" spans="1:7" ht="18" x14ac:dyDescent="0.25">
      <c r="A38" s="9"/>
      <c r="B38" s="46"/>
      <c r="C38" s="8" t="s">
        <v>31</v>
      </c>
      <c r="D38" s="19">
        <f t="shared" si="1"/>
        <v>0</v>
      </c>
      <c r="E38" s="20">
        <v>0</v>
      </c>
      <c r="F38" s="20">
        <v>0</v>
      </c>
      <c r="G38" s="21">
        <v>0</v>
      </c>
    </row>
    <row r="39" spans="1:7" ht="18.75" thickBot="1" x14ac:dyDescent="0.3">
      <c r="A39" s="9"/>
      <c r="C39" s="14"/>
      <c r="D39" s="1">
        <f>SUM(D24:D38)</f>
        <v>4635</v>
      </c>
      <c r="E39" s="15"/>
      <c r="F39" s="7"/>
    </row>
    <row r="40" spans="1:7" ht="30.75" customHeight="1" thickTop="1" x14ac:dyDescent="0.25">
      <c r="A40" s="22"/>
      <c r="B40" s="22" t="s">
        <v>82</v>
      </c>
      <c r="C40" s="23"/>
      <c r="D40" s="23"/>
    </row>
    <row r="41" spans="1:7" ht="18" x14ac:dyDescent="0.25">
      <c r="A41" s="22"/>
      <c r="B41" s="51" t="s">
        <v>83</v>
      </c>
      <c r="C41" s="51"/>
      <c r="D41" s="12" t="s">
        <v>41</v>
      </c>
      <c r="E41" s="15"/>
    </row>
    <row r="42" spans="1:7" ht="18" x14ac:dyDescent="0.25">
      <c r="A42" s="22"/>
      <c r="B42" s="47" t="s">
        <v>116</v>
      </c>
      <c r="C42" s="48"/>
      <c r="D42" s="13">
        <v>123</v>
      </c>
      <c r="E42" s="15"/>
    </row>
    <row r="43" spans="1:7" ht="18" x14ac:dyDescent="0.25">
      <c r="A43" s="22"/>
      <c r="B43" s="47" t="s">
        <v>47</v>
      </c>
      <c r="C43" s="48"/>
      <c r="D43" s="13">
        <v>123</v>
      </c>
      <c r="E43" s="15"/>
    </row>
    <row r="44" spans="1:7" ht="18" x14ac:dyDescent="0.25">
      <c r="A44" s="22"/>
      <c r="B44" s="47" t="s">
        <v>48</v>
      </c>
      <c r="C44" s="48"/>
      <c r="D44" s="13">
        <v>123</v>
      </c>
      <c r="E44" s="15"/>
    </row>
    <row r="45" spans="1:7" ht="18" x14ac:dyDescent="0.25">
      <c r="A45" s="22"/>
      <c r="B45" s="47" t="s">
        <v>124</v>
      </c>
      <c r="C45" s="48"/>
      <c r="D45" s="13">
        <v>123</v>
      </c>
      <c r="E45" s="15"/>
    </row>
    <row r="46" spans="1:7" ht="18" x14ac:dyDescent="0.25">
      <c r="A46" s="22"/>
      <c r="B46" s="47" t="s">
        <v>11</v>
      </c>
      <c r="C46" s="48"/>
      <c r="D46" s="13">
        <v>123</v>
      </c>
      <c r="E46" s="15"/>
    </row>
    <row r="47" spans="1:7" ht="18" x14ac:dyDescent="0.25">
      <c r="A47" s="22"/>
      <c r="B47" s="47" t="s">
        <v>49</v>
      </c>
      <c r="C47" s="48"/>
      <c r="D47" s="13">
        <v>123</v>
      </c>
      <c r="E47" s="15"/>
    </row>
    <row r="48" spans="1:7" ht="18" x14ac:dyDescent="0.25">
      <c r="A48" s="22"/>
      <c r="B48" s="47" t="s">
        <v>50</v>
      </c>
      <c r="C48" s="48"/>
      <c r="D48" s="13">
        <v>123</v>
      </c>
      <c r="E48" s="15"/>
    </row>
    <row r="49" spans="1:10" ht="18" x14ac:dyDescent="0.25">
      <c r="A49" s="22"/>
      <c r="B49" s="47" t="s">
        <v>51</v>
      </c>
      <c r="C49" s="48"/>
      <c r="D49" s="13">
        <v>123</v>
      </c>
      <c r="E49" s="15"/>
    </row>
    <row r="50" spans="1:10" ht="18" x14ac:dyDescent="0.25">
      <c r="A50" s="22"/>
      <c r="B50" s="46" t="s">
        <v>128</v>
      </c>
      <c r="C50" s="8" t="s">
        <v>31</v>
      </c>
      <c r="D50" s="13">
        <v>123</v>
      </c>
      <c r="E50" s="7"/>
      <c r="F50" s="7"/>
    </row>
    <row r="51" spans="1:10" ht="18" x14ac:dyDescent="0.25">
      <c r="A51" s="22"/>
      <c r="B51" s="46"/>
      <c r="C51" s="8" t="s">
        <v>31</v>
      </c>
      <c r="D51" s="13">
        <v>123</v>
      </c>
      <c r="E51" s="7"/>
      <c r="F51" s="7"/>
    </row>
    <row r="52" spans="1:10" ht="18" x14ac:dyDescent="0.25">
      <c r="A52" s="22"/>
      <c r="B52" s="46"/>
      <c r="C52" s="8" t="s">
        <v>31</v>
      </c>
      <c r="D52" s="13">
        <v>123</v>
      </c>
      <c r="E52" s="7"/>
      <c r="F52" s="7"/>
    </row>
    <row r="53" spans="1:10" ht="18" x14ac:dyDescent="0.25">
      <c r="A53" s="22"/>
      <c r="B53" s="46"/>
      <c r="C53" s="8" t="s">
        <v>31</v>
      </c>
      <c r="D53" s="13">
        <v>123</v>
      </c>
      <c r="E53" s="7"/>
      <c r="F53" s="7"/>
    </row>
    <row r="54" spans="1:10" ht="18" x14ac:dyDescent="0.25">
      <c r="A54" s="22"/>
      <c r="B54" s="46"/>
      <c r="C54" s="8" t="s">
        <v>31</v>
      </c>
      <c r="D54" s="13">
        <v>123</v>
      </c>
      <c r="E54" s="7"/>
      <c r="F54" s="7"/>
    </row>
    <row r="55" spans="1:10" ht="18.75" thickBot="1" x14ac:dyDescent="0.3">
      <c r="A55" s="22"/>
      <c r="C55" s="14"/>
      <c r="D55" s="1">
        <f>SUM(D42:D54)</f>
        <v>1599</v>
      </c>
      <c r="E55" s="15"/>
      <c r="F55" s="7"/>
    </row>
    <row r="56" spans="1:10" ht="32.25" customHeight="1" thickTop="1" x14ac:dyDescent="0.25">
      <c r="A56" s="22"/>
      <c r="C56" s="14"/>
      <c r="D56" s="15"/>
      <c r="E56" s="15"/>
      <c r="J56" s="16"/>
    </row>
    <row r="57" spans="1:10" ht="18" x14ac:dyDescent="0.25">
      <c r="A57" s="22"/>
      <c r="B57" s="51" t="s">
        <v>86</v>
      </c>
      <c r="C57" s="51"/>
      <c r="D57" s="12" t="s">
        <v>41</v>
      </c>
      <c r="E57" s="17" t="s">
        <v>33</v>
      </c>
      <c r="F57" s="17" t="s">
        <v>34</v>
      </c>
      <c r="G57" s="17" t="s">
        <v>35</v>
      </c>
    </row>
    <row r="58" spans="1:10" ht="18" x14ac:dyDescent="0.25">
      <c r="A58" s="22"/>
      <c r="B58" s="47" t="s">
        <v>9</v>
      </c>
      <c r="C58" s="47"/>
      <c r="D58" s="19">
        <f t="shared" ref="D58:D65" si="2">E58*F58*G58</f>
        <v>110</v>
      </c>
      <c r="E58" s="20">
        <v>2</v>
      </c>
      <c r="F58" s="20">
        <v>1</v>
      </c>
      <c r="G58" s="21">
        <v>55</v>
      </c>
    </row>
    <row r="59" spans="1:10" ht="18" x14ac:dyDescent="0.25">
      <c r="A59" s="22"/>
      <c r="B59" s="47" t="s">
        <v>10</v>
      </c>
      <c r="C59" s="47"/>
      <c r="D59" s="19">
        <f t="shared" si="2"/>
        <v>110</v>
      </c>
      <c r="E59" s="20">
        <v>2</v>
      </c>
      <c r="F59" s="20">
        <v>1</v>
      </c>
      <c r="G59" s="21">
        <v>55</v>
      </c>
    </row>
    <row r="60" spans="1:10" ht="18" x14ac:dyDescent="0.25">
      <c r="A60" s="22"/>
      <c r="B60" s="47" t="s">
        <v>52</v>
      </c>
      <c r="C60" s="47"/>
      <c r="D60" s="19">
        <f t="shared" si="2"/>
        <v>30</v>
      </c>
      <c r="E60" s="20">
        <v>1</v>
      </c>
      <c r="F60" s="20">
        <v>1</v>
      </c>
      <c r="G60" s="21">
        <v>30</v>
      </c>
    </row>
    <row r="61" spans="1:10" ht="18" x14ac:dyDescent="0.25">
      <c r="A61" s="22"/>
      <c r="B61" s="47" t="s">
        <v>53</v>
      </c>
      <c r="C61" s="47"/>
      <c r="D61" s="19">
        <f t="shared" si="2"/>
        <v>30</v>
      </c>
      <c r="E61" s="20">
        <v>1</v>
      </c>
      <c r="F61" s="20">
        <v>1</v>
      </c>
      <c r="G61" s="21">
        <v>30</v>
      </c>
    </row>
    <row r="62" spans="1:10" ht="18" x14ac:dyDescent="0.25">
      <c r="A62" s="22"/>
      <c r="B62" s="47" t="s">
        <v>54</v>
      </c>
      <c r="C62" s="47"/>
      <c r="D62" s="19">
        <f t="shared" si="2"/>
        <v>120</v>
      </c>
      <c r="E62" s="20">
        <v>3</v>
      </c>
      <c r="F62" s="20">
        <v>1</v>
      </c>
      <c r="G62" s="21">
        <v>40</v>
      </c>
    </row>
    <row r="63" spans="1:10" ht="18" x14ac:dyDescent="0.25">
      <c r="A63" s="22"/>
      <c r="B63" s="47" t="s">
        <v>55</v>
      </c>
      <c r="C63" s="47"/>
      <c r="D63" s="19">
        <f t="shared" si="2"/>
        <v>60</v>
      </c>
      <c r="E63" s="20">
        <v>1</v>
      </c>
      <c r="F63" s="20">
        <v>2</v>
      </c>
      <c r="G63" s="21">
        <v>30</v>
      </c>
    </row>
    <row r="64" spans="1:10" ht="18" x14ac:dyDescent="0.25">
      <c r="A64" s="22"/>
      <c r="B64" s="49" t="s">
        <v>65</v>
      </c>
      <c r="C64" s="49"/>
      <c r="D64" s="19">
        <f t="shared" si="2"/>
        <v>240</v>
      </c>
      <c r="E64" s="20">
        <v>1</v>
      </c>
      <c r="F64" s="20">
        <v>4</v>
      </c>
      <c r="G64" s="21">
        <v>60</v>
      </c>
    </row>
    <row r="65" spans="1:7" ht="18" x14ac:dyDescent="0.25">
      <c r="A65" s="22"/>
      <c r="B65" s="49" t="s">
        <v>56</v>
      </c>
      <c r="C65" s="49"/>
      <c r="D65" s="19">
        <f t="shared" si="2"/>
        <v>110</v>
      </c>
      <c r="E65" s="20">
        <v>1</v>
      </c>
      <c r="F65" s="20">
        <v>2</v>
      </c>
      <c r="G65" s="21">
        <v>55</v>
      </c>
    </row>
    <row r="66" spans="1:7" ht="18" x14ac:dyDescent="0.25">
      <c r="A66" s="22"/>
      <c r="B66" s="47" t="s">
        <v>125</v>
      </c>
      <c r="C66" s="47"/>
      <c r="D66" s="19">
        <f t="shared" ref="D66:D84" si="3">E66*F66*G66</f>
        <v>110</v>
      </c>
      <c r="E66" s="20">
        <v>1</v>
      </c>
      <c r="F66" s="20">
        <v>2</v>
      </c>
      <c r="G66" s="21">
        <v>55</v>
      </c>
    </row>
    <row r="67" spans="1:7" ht="18" x14ac:dyDescent="0.25">
      <c r="A67" s="22"/>
      <c r="B67" s="47" t="s">
        <v>111</v>
      </c>
      <c r="C67" s="47"/>
      <c r="D67" s="19">
        <f t="shared" si="3"/>
        <v>220</v>
      </c>
      <c r="E67" s="20">
        <v>2</v>
      </c>
      <c r="F67" s="20">
        <v>2</v>
      </c>
      <c r="G67" s="21">
        <v>55</v>
      </c>
    </row>
    <row r="68" spans="1:7" ht="18" x14ac:dyDescent="0.25">
      <c r="A68" s="22"/>
      <c r="B68" s="47" t="s">
        <v>14</v>
      </c>
      <c r="C68" s="47"/>
      <c r="D68" s="19">
        <f t="shared" si="3"/>
        <v>550</v>
      </c>
      <c r="E68" s="20">
        <v>2</v>
      </c>
      <c r="F68" s="20">
        <v>5</v>
      </c>
      <c r="G68" s="21">
        <v>55</v>
      </c>
    </row>
    <row r="69" spans="1:7" ht="18" x14ac:dyDescent="0.25">
      <c r="A69" s="22"/>
      <c r="B69" s="47" t="s">
        <v>15</v>
      </c>
      <c r="C69" s="47"/>
      <c r="D69" s="19">
        <f t="shared" si="3"/>
        <v>60</v>
      </c>
      <c r="E69" s="20">
        <v>1</v>
      </c>
      <c r="F69" s="20">
        <v>2</v>
      </c>
      <c r="G69" s="21">
        <v>30</v>
      </c>
    </row>
    <row r="70" spans="1:7" ht="18" x14ac:dyDescent="0.25">
      <c r="A70" s="22"/>
      <c r="B70" s="47" t="s">
        <v>117</v>
      </c>
      <c r="C70" s="47"/>
      <c r="D70" s="19">
        <f t="shared" si="3"/>
        <v>220</v>
      </c>
      <c r="E70" s="20">
        <v>2</v>
      </c>
      <c r="F70" s="20">
        <v>2</v>
      </c>
      <c r="G70" s="21">
        <v>55</v>
      </c>
    </row>
    <row r="71" spans="1:7" ht="18" x14ac:dyDescent="0.25">
      <c r="A71" s="22"/>
      <c r="B71" s="47" t="s">
        <v>57</v>
      </c>
      <c r="C71" s="47"/>
      <c r="D71" s="19">
        <f t="shared" si="3"/>
        <v>150</v>
      </c>
      <c r="E71" s="20">
        <v>1</v>
      </c>
      <c r="F71" s="20">
        <v>5</v>
      </c>
      <c r="G71" s="21">
        <v>30</v>
      </c>
    </row>
    <row r="72" spans="1:7" ht="18" x14ac:dyDescent="0.25">
      <c r="A72" s="22"/>
      <c r="B72" s="47" t="s">
        <v>58</v>
      </c>
      <c r="C72" s="47"/>
      <c r="D72" s="19">
        <f t="shared" si="3"/>
        <v>300</v>
      </c>
      <c r="E72" s="20">
        <v>2</v>
      </c>
      <c r="F72" s="20">
        <v>5</v>
      </c>
      <c r="G72" s="21">
        <v>30</v>
      </c>
    </row>
    <row r="73" spans="1:7" ht="18" x14ac:dyDescent="0.25">
      <c r="A73" s="22"/>
      <c r="B73" s="47" t="s">
        <v>59</v>
      </c>
      <c r="C73" s="47"/>
      <c r="D73" s="19">
        <f t="shared" si="3"/>
        <v>880</v>
      </c>
      <c r="E73" s="20">
        <v>2</v>
      </c>
      <c r="F73" s="20">
        <v>8</v>
      </c>
      <c r="G73" s="21">
        <v>55</v>
      </c>
    </row>
    <row r="74" spans="1:7" ht="18" x14ac:dyDescent="0.25">
      <c r="A74" s="22"/>
      <c r="B74" s="47" t="s">
        <v>60</v>
      </c>
      <c r="C74" s="47"/>
      <c r="D74" s="19">
        <f t="shared" si="3"/>
        <v>150</v>
      </c>
      <c r="E74" s="20">
        <v>1</v>
      </c>
      <c r="F74" s="20">
        <v>5</v>
      </c>
      <c r="G74" s="21">
        <v>30</v>
      </c>
    </row>
    <row r="75" spans="1:7" ht="18" x14ac:dyDescent="0.25">
      <c r="A75" s="22"/>
      <c r="B75" s="47" t="s">
        <v>61</v>
      </c>
      <c r="C75" s="47"/>
      <c r="D75" s="19">
        <f t="shared" si="3"/>
        <v>300</v>
      </c>
      <c r="E75" s="20">
        <v>2</v>
      </c>
      <c r="F75" s="20">
        <v>5</v>
      </c>
      <c r="G75" s="21">
        <v>30</v>
      </c>
    </row>
    <row r="76" spans="1:7" ht="18" x14ac:dyDescent="0.25">
      <c r="A76" s="22"/>
      <c r="B76" s="47" t="s">
        <v>62</v>
      </c>
      <c r="C76" s="47"/>
      <c r="D76" s="19">
        <f t="shared" si="3"/>
        <v>880</v>
      </c>
      <c r="E76" s="20">
        <v>2</v>
      </c>
      <c r="F76" s="20">
        <v>8</v>
      </c>
      <c r="G76" s="21">
        <v>55</v>
      </c>
    </row>
    <row r="77" spans="1:7" ht="18" x14ac:dyDescent="0.25">
      <c r="A77" s="22"/>
      <c r="B77" s="47" t="s">
        <v>66</v>
      </c>
      <c r="C77" s="47"/>
      <c r="D77" s="19">
        <f t="shared" si="3"/>
        <v>360</v>
      </c>
      <c r="E77" s="20">
        <v>3</v>
      </c>
      <c r="F77" s="20">
        <v>2</v>
      </c>
      <c r="G77" s="21">
        <v>60</v>
      </c>
    </row>
    <row r="78" spans="1:7" ht="18" x14ac:dyDescent="0.25">
      <c r="A78" s="22"/>
      <c r="B78" s="47" t="s">
        <v>63</v>
      </c>
      <c r="C78" s="47"/>
      <c r="D78" s="19">
        <f t="shared" si="3"/>
        <v>220</v>
      </c>
      <c r="E78" s="20">
        <v>2</v>
      </c>
      <c r="F78" s="20">
        <v>2</v>
      </c>
      <c r="G78" s="21">
        <v>55</v>
      </c>
    </row>
    <row r="79" spans="1:7" ht="36" customHeight="1" x14ac:dyDescent="0.25">
      <c r="A79" s="22"/>
      <c r="B79" s="50" t="s">
        <v>64</v>
      </c>
      <c r="C79" s="50"/>
      <c r="D79" s="19">
        <f t="shared" si="3"/>
        <v>300</v>
      </c>
      <c r="E79" s="20">
        <v>1</v>
      </c>
      <c r="F79" s="20">
        <v>10</v>
      </c>
      <c r="G79" s="21">
        <v>30</v>
      </c>
    </row>
    <row r="80" spans="1:7" ht="18" x14ac:dyDescent="0.25">
      <c r="A80" s="22"/>
      <c r="B80" s="46" t="s">
        <v>129</v>
      </c>
      <c r="C80" s="8" t="s">
        <v>31</v>
      </c>
      <c r="D80" s="19">
        <f t="shared" si="3"/>
        <v>0</v>
      </c>
      <c r="E80" s="20">
        <v>0</v>
      </c>
      <c r="F80" s="20">
        <v>0</v>
      </c>
      <c r="G80" s="21">
        <v>0</v>
      </c>
    </row>
    <row r="81" spans="1:7" ht="18" x14ac:dyDescent="0.25">
      <c r="A81" s="22"/>
      <c r="B81" s="46"/>
      <c r="C81" s="8" t="s">
        <v>31</v>
      </c>
      <c r="D81" s="19">
        <f t="shared" si="3"/>
        <v>0</v>
      </c>
      <c r="E81" s="20">
        <v>0</v>
      </c>
      <c r="F81" s="20">
        <v>0</v>
      </c>
      <c r="G81" s="21">
        <v>0</v>
      </c>
    </row>
    <row r="82" spans="1:7" ht="18" x14ac:dyDescent="0.25">
      <c r="A82" s="22"/>
      <c r="B82" s="46"/>
      <c r="C82" s="8" t="s">
        <v>31</v>
      </c>
      <c r="D82" s="19">
        <f t="shared" si="3"/>
        <v>0</v>
      </c>
      <c r="E82" s="20">
        <v>0</v>
      </c>
      <c r="F82" s="20">
        <v>0</v>
      </c>
      <c r="G82" s="21">
        <v>0</v>
      </c>
    </row>
    <row r="83" spans="1:7" ht="18" x14ac:dyDescent="0.25">
      <c r="A83" s="22"/>
      <c r="B83" s="46"/>
      <c r="C83" s="8" t="s">
        <v>31</v>
      </c>
      <c r="D83" s="19">
        <f t="shared" si="3"/>
        <v>0</v>
      </c>
      <c r="E83" s="20">
        <v>0</v>
      </c>
      <c r="F83" s="20">
        <v>0</v>
      </c>
      <c r="G83" s="21">
        <v>0</v>
      </c>
    </row>
    <row r="84" spans="1:7" ht="18" x14ac:dyDescent="0.25">
      <c r="A84" s="22"/>
      <c r="B84" s="46"/>
      <c r="C84" s="8" t="s">
        <v>31</v>
      </c>
      <c r="D84" s="19">
        <f t="shared" si="3"/>
        <v>0</v>
      </c>
      <c r="E84" s="20">
        <v>0</v>
      </c>
      <c r="F84" s="20">
        <v>0</v>
      </c>
      <c r="G84" s="21">
        <v>0</v>
      </c>
    </row>
    <row r="85" spans="1:7" ht="18.75" thickBot="1" x14ac:dyDescent="0.3">
      <c r="A85" s="22"/>
      <c r="C85" s="14"/>
      <c r="D85" s="1">
        <f>SUM(D58:D84)</f>
        <v>5510</v>
      </c>
      <c r="E85" s="15"/>
      <c r="F85" s="7"/>
    </row>
    <row r="86" spans="1:7" ht="30.75" customHeight="1" thickTop="1" x14ac:dyDescent="0.25">
      <c r="A86" s="24"/>
      <c r="B86" s="24" t="s">
        <v>87</v>
      </c>
      <c r="C86" s="25"/>
      <c r="D86" s="25"/>
    </row>
    <row r="87" spans="1:7" ht="18" x14ac:dyDescent="0.25">
      <c r="A87" s="24"/>
      <c r="B87" s="51" t="s">
        <v>71</v>
      </c>
      <c r="C87" s="51"/>
      <c r="D87" s="12" t="s">
        <v>41</v>
      </c>
      <c r="E87" s="15"/>
    </row>
    <row r="88" spans="1:7" ht="18" x14ac:dyDescent="0.25">
      <c r="A88" s="24"/>
      <c r="B88" s="47" t="s">
        <v>118</v>
      </c>
      <c r="C88" s="48"/>
      <c r="D88" s="13">
        <v>123</v>
      </c>
      <c r="E88" s="15"/>
    </row>
    <row r="89" spans="1:7" ht="18" x14ac:dyDescent="0.25">
      <c r="A89" s="24"/>
      <c r="B89" s="47" t="s">
        <v>21</v>
      </c>
      <c r="C89" s="48"/>
      <c r="D89" s="13">
        <v>123</v>
      </c>
      <c r="E89" s="15"/>
    </row>
    <row r="90" spans="1:7" ht="18" x14ac:dyDescent="0.25">
      <c r="A90" s="24"/>
      <c r="B90" s="47" t="s">
        <v>67</v>
      </c>
      <c r="C90" s="48"/>
      <c r="D90" s="13">
        <v>123</v>
      </c>
      <c r="E90" s="15"/>
    </row>
    <row r="91" spans="1:7" ht="18" x14ac:dyDescent="0.25">
      <c r="A91" s="24"/>
      <c r="B91" s="47" t="s">
        <v>68</v>
      </c>
      <c r="C91" s="48"/>
      <c r="D91" s="13">
        <v>123</v>
      </c>
      <c r="E91" s="15"/>
    </row>
    <row r="92" spans="1:7" ht="18" x14ac:dyDescent="0.25">
      <c r="A92" s="24"/>
      <c r="B92" s="47" t="s">
        <v>69</v>
      </c>
      <c r="C92" s="48"/>
      <c r="D92" s="13">
        <v>123</v>
      </c>
      <c r="E92" s="15"/>
    </row>
    <row r="93" spans="1:7" ht="18" x14ac:dyDescent="0.25">
      <c r="A93" s="24"/>
      <c r="B93" s="47" t="s">
        <v>70</v>
      </c>
      <c r="C93" s="48"/>
      <c r="D93" s="13">
        <v>123</v>
      </c>
      <c r="E93" s="15"/>
    </row>
    <row r="94" spans="1:7" ht="18" x14ac:dyDescent="0.25">
      <c r="A94" s="24"/>
      <c r="B94" s="47" t="s">
        <v>80</v>
      </c>
      <c r="C94" s="48"/>
      <c r="D94" s="13">
        <v>123</v>
      </c>
      <c r="E94" s="15"/>
    </row>
    <row r="95" spans="1:7" ht="18" x14ac:dyDescent="0.25">
      <c r="A95" s="24"/>
      <c r="B95" s="47" t="s">
        <v>72</v>
      </c>
      <c r="C95" s="48"/>
      <c r="D95" s="13">
        <v>123</v>
      </c>
      <c r="E95" s="15"/>
    </row>
    <row r="96" spans="1:7" ht="18" x14ac:dyDescent="0.25">
      <c r="A96" s="24"/>
      <c r="B96" s="46" t="s">
        <v>130</v>
      </c>
      <c r="C96" s="8" t="s">
        <v>31</v>
      </c>
      <c r="D96" s="13">
        <v>123</v>
      </c>
      <c r="E96" s="7"/>
      <c r="F96" s="7"/>
    </row>
    <row r="97" spans="1:10" ht="18" x14ac:dyDescent="0.25">
      <c r="A97" s="24"/>
      <c r="B97" s="46"/>
      <c r="C97" s="8" t="s">
        <v>31</v>
      </c>
      <c r="D97" s="13">
        <v>123</v>
      </c>
      <c r="E97" s="7"/>
      <c r="F97" s="7"/>
    </row>
    <row r="98" spans="1:10" ht="18" x14ac:dyDescent="0.25">
      <c r="A98" s="24"/>
      <c r="B98" s="46"/>
      <c r="C98" s="8" t="s">
        <v>31</v>
      </c>
      <c r="D98" s="13">
        <v>123</v>
      </c>
      <c r="E98" s="7"/>
      <c r="F98" s="7"/>
    </row>
    <row r="99" spans="1:10" ht="18" x14ac:dyDescent="0.25">
      <c r="A99" s="24"/>
      <c r="B99" s="46"/>
      <c r="C99" s="8" t="s">
        <v>31</v>
      </c>
      <c r="D99" s="13">
        <v>123</v>
      </c>
      <c r="E99" s="7"/>
      <c r="F99" s="7"/>
    </row>
    <row r="100" spans="1:10" ht="18" x14ac:dyDescent="0.25">
      <c r="A100" s="24"/>
      <c r="B100" s="46"/>
      <c r="C100" s="8" t="s">
        <v>31</v>
      </c>
      <c r="D100" s="13">
        <v>123</v>
      </c>
      <c r="E100" s="7"/>
      <c r="F100" s="7"/>
    </row>
    <row r="101" spans="1:10" ht="18.75" thickBot="1" x14ac:dyDescent="0.3">
      <c r="A101" s="24"/>
      <c r="C101" s="14"/>
      <c r="D101" s="1">
        <f>SUM(D88:D100)</f>
        <v>1599</v>
      </c>
      <c r="E101" s="15"/>
      <c r="F101" s="7"/>
    </row>
    <row r="102" spans="1:10" ht="30" customHeight="1" thickTop="1" x14ac:dyDescent="0.25">
      <c r="A102" s="24"/>
      <c r="C102" s="14"/>
      <c r="D102" s="15"/>
      <c r="E102" s="15"/>
      <c r="J102" s="16"/>
    </row>
    <row r="103" spans="1:10" ht="18" x14ac:dyDescent="0.25">
      <c r="A103" s="24"/>
      <c r="B103" s="51" t="s">
        <v>88</v>
      </c>
      <c r="C103" s="51"/>
      <c r="D103" s="12" t="s">
        <v>41</v>
      </c>
      <c r="E103" s="17" t="s">
        <v>33</v>
      </c>
      <c r="F103" s="17" t="s">
        <v>34</v>
      </c>
      <c r="G103" s="17" t="s">
        <v>35</v>
      </c>
      <c r="H103" s="7"/>
      <c r="I103" s="7"/>
    </row>
    <row r="104" spans="1:10" ht="18" x14ac:dyDescent="0.25">
      <c r="A104" s="24"/>
      <c r="B104" s="47" t="s">
        <v>73</v>
      </c>
      <c r="C104" s="47"/>
      <c r="D104" s="19">
        <f>E104*F104*G104</f>
        <v>55</v>
      </c>
      <c r="E104" s="20">
        <v>1</v>
      </c>
      <c r="F104" s="20">
        <v>1</v>
      </c>
      <c r="G104" s="21">
        <v>55</v>
      </c>
      <c r="H104" s="7"/>
      <c r="I104" s="7"/>
    </row>
    <row r="105" spans="1:10" ht="18" x14ac:dyDescent="0.25">
      <c r="A105" s="24"/>
      <c r="B105" s="47" t="s">
        <v>74</v>
      </c>
      <c r="C105" s="47"/>
      <c r="D105" s="19">
        <f t="shared" ref="D105:D128" si="4">E105*F105*G105</f>
        <v>110</v>
      </c>
      <c r="E105" s="20">
        <v>1</v>
      </c>
      <c r="F105" s="20">
        <v>2</v>
      </c>
      <c r="G105" s="21">
        <v>55</v>
      </c>
    </row>
    <row r="106" spans="1:10" ht="18" x14ac:dyDescent="0.25">
      <c r="A106" s="24"/>
      <c r="B106" s="47" t="s">
        <v>16</v>
      </c>
      <c r="C106" s="47"/>
      <c r="D106" s="19">
        <f t="shared" si="4"/>
        <v>55</v>
      </c>
      <c r="E106" s="20">
        <v>1</v>
      </c>
      <c r="F106" s="20">
        <v>1</v>
      </c>
      <c r="G106" s="21">
        <v>55</v>
      </c>
    </row>
    <row r="107" spans="1:10" ht="18" x14ac:dyDescent="0.25">
      <c r="A107" s="24"/>
      <c r="B107" s="47" t="s">
        <v>1</v>
      </c>
      <c r="C107" s="47"/>
      <c r="D107" s="19">
        <f t="shared" si="4"/>
        <v>55</v>
      </c>
      <c r="E107" s="20">
        <v>1</v>
      </c>
      <c r="F107" s="20">
        <v>1</v>
      </c>
      <c r="G107" s="21">
        <v>55</v>
      </c>
    </row>
    <row r="108" spans="1:10" ht="18" x14ac:dyDescent="0.25">
      <c r="A108" s="24"/>
      <c r="B108" s="47" t="s">
        <v>2</v>
      </c>
      <c r="C108" s="47"/>
      <c r="D108" s="19">
        <f t="shared" si="4"/>
        <v>55</v>
      </c>
      <c r="E108" s="20">
        <v>1</v>
      </c>
      <c r="F108" s="20">
        <v>1</v>
      </c>
      <c r="G108" s="21">
        <v>55</v>
      </c>
    </row>
    <row r="109" spans="1:10" ht="18" x14ac:dyDescent="0.25">
      <c r="A109" s="24"/>
      <c r="B109" s="47" t="s">
        <v>19</v>
      </c>
      <c r="C109" s="47"/>
      <c r="D109" s="19">
        <f t="shared" si="4"/>
        <v>110</v>
      </c>
      <c r="E109" s="20">
        <v>2</v>
      </c>
      <c r="F109" s="20">
        <v>1</v>
      </c>
      <c r="G109" s="21">
        <v>55</v>
      </c>
    </row>
    <row r="110" spans="1:10" ht="18" x14ac:dyDescent="0.25">
      <c r="A110" s="24"/>
      <c r="B110" s="47" t="s">
        <v>75</v>
      </c>
      <c r="C110" s="47"/>
      <c r="D110" s="19">
        <f t="shared" si="4"/>
        <v>55</v>
      </c>
      <c r="E110" s="20">
        <v>1</v>
      </c>
      <c r="F110" s="20">
        <v>1</v>
      </c>
      <c r="G110" s="21">
        <v>55</v>
      </c>
    </row>
    <row r="111" spans="1:10" ht="18" x14ac:dyDescent="0.25">
      <c r="A111" s="24"/>
      <c r="B111" s="47" t="s">
        <v>17</v>
      </c>
      <c r="C111" s="47"/>
      <c r="D111" s="19">
        <f t="shared" si="4"/>
        <v>110</v>
      </c>
      <c r="E111" s="20">
        <v>1</v>
      </c>
      <c r="F111" s="20">
        <v>2</v>
      </c>
      <c r="G111" s="21">
        <v>55</v>
      </c>
    </row>
    <row r="112" spans="1:10" ht="18" x14ac:dyDescent="0.25">
      <c r="A112" s="24"/>
      <c r="B112" s="47" t="s">
        <v>18</v>
      </c>
      <c r="C112" s="47"/>
      <c r="D112" s="19">
        <f t="shared" si="4"/>
        <v>110</v>
      </c>
      <c r="E112" s="20">
        <v>2</v>
      </c>
      <c r="F112" s="20">
        <v>1</v>
      </c>
      <c r="G112" s="21">
        <v>55</v>
      </c>
    </row>
    <row r="113" spans="1:7" ht="18" x14ac:dyDescent="0.25">
      <c r="A113" s="24"/>
      <c r="B113" s="47" t="s">
        <v>3</v>
      </c>
      <c r="C113" s="47"/>
      <c r="D113" s="19">
        <f t="shared" si="4"/>
        <v>110</v>
      </c>
      <c r="E113" s="20">
        <v>1</v>
      </c>
      <c r="F113" s="20">
        <v>2</v>
      </c>
      <c r="G113" s="21">
        <v>55</v>
      </c>
    </row>
    <row r="114" spans="1:7" ht="18" x14ac:dyDescent="0.25">
      <c r="A114" s="24"/>
      <c r="B114" s="47" t="s">
        <v>4</v>
      </c>
      <c r="C114" s="47"/>
      <c r="D114" s="19">
        <f t="shared" si="4"/>
        <v>165</v>
      </c>
      <c r="E114" s="20">
        <v>1</v>
      </c>
      <c r="F114" s="20">
        <v>3</v>
      </c>
      <c r="G114" s="21">
        <v>55</v>
      </c>
    </row>
    <row r="115" spans="1:7" ht="18" x14ac:dyDescent="0.25">
      <c r="A115" s="24"/>
      <c r="B115" s="47" t="s">
        <v>5</v>
      </c>
      <c r="C115" s="47"/>
      <c r="D115" s="19">
        <f t="shared" si="4"/>
        <v>220</v>
      </c>
      <c r="E115" s="20">
        <v>2</v>
      </c>
      <c r="F115" s="20">
        <v>2</v>
      </c>
      <c r="G115" s="21">
        <v>55</v>
      </c>
    </row>
    <row r="116" spans="1:7" ht="18" x14ac:dyDescent="0.25">
      <c r="A116" s="24"/>
      <c r="B116" s="47" t="s">
        <v>76</v>
      </c>
      <c r="C116" s="47"/>
      <c r="D116" s="19">
        <f t="shared" si="4"/>
        <v>220</v>
      </c>
      <c r="E116" s="20">
        <v>2</v>
      </c>
      <c r="F116" s="20">
        <v>2</v>
      </c>
      <c r="G116" s="21">
        <v>55</v>
      </c>
    </row>
    <row r="117" spans="1:7" ht="18" x14ac:dyDescent="0.25">
      <c r="A117" s="24"/>
      <c r="B117" s="47" t="s">
        <v>20</v>
      </c>
      <c r="C117" s="47"/>
      <c r="D117" s="19">
        <f t="shared" si="4"/>
        <v>440</v>
      </c>
      <c r="E117" s="20">
        <v>1</v>
      </c>
      <c r="F117" s="20">
        <v>8</v>
      </c>
      <c r="G117" s="21">
        <v>55</v>
      </c>
    </row>
    <row r="118" spans="1:7" ht="18" x14ac:dyDescent="0.25">
      <c r="A118" s="24"/>
      <c r="B118" s="47" t="s">
        <v>77</v>
      </c>
      <c r="C118" s="47"/>
      <c r="D118" s="19">
        <f t="shared" si="4"/>
        <v>880</v>
      </c>
      <c r="E118" s="20">
        <v>2</v>
      </c>
      <c r="F118" s="20">
        <v>8</v>
      </c>
      <c r="G118" s="21">
        <v>55</v>
      </c>
    </row>
    <row r="119" spans="1:7" ht="18" x14ac:dyDescent="0.25">
      <c r="A119" s="24"/>
      <c r="B119" s="47" t="s">
        <v>78</v>
      </c>
      <c r="C119" s="47"/>
      <c r="D119" s="19">
        <f t="shared" si="4"/>
        <v>550</v>
      </c>
      <c r="E119" s="20">
        <v>2</v>
      </c>
      <c r="F119" s="20">
        <v>5</v>
      </c>
      <c r="G119" s="21">
        <v>55</v>
      </c>
    </row>
    <row r="120" spans="1:7" ht="18" x14ac:dyDescent="0.25">
      <c r="A120" s="24"/>
      <c r="B120" s="47" t="s">
        <v>6</v>
      </c>
      <c r="C120" s="47"/>
      <c r="D120" s="19">
        <f t="shared" si="4"/>
        <v>165</v>
      </c>
      <c r="E120" s="20">
        <v>3</v>
      </c>
      <c r="F120" s="20">
        <v>1</v>
      </c>
      <c r="G120" s="21">
        <v>55</v>
      </c>
    </row>
    <row r="121" spans="1:7" ht="18" x14ac:dyDescent="0.25">
      <c r="A121" s="24"/>
      <c r="B121" s="47" t="s">
        <v>7</v>
      </c>
      <c r="C121" s="47"/>
      <c r="D121" s="19">
        <f t="shared" si="4"/>
        <v>1400</v>
      </c>
      <c r="E121" s="20">
        <v>2</v>
      </c>
      <c r="F121" s="20">
        <v>10</v>
      </c>
      <c r="G121" s="21">
        <v>70</v>
      </c>
    </row>
    <row r="122" spans="1:7" ht="18" x14ac:dyDescent="0.25">
      <c r="A122" s="24"/>
      <c r="B122" s="47" t="s">
        <v>8</v>
      </c>
      <c r="C122" s="47"/>
      <c r="D122" s="19">
        <f t="shared" si="4"/>
        <v>330</v>
      </c>
      <c r="E122" s="20">
        <v>2</v>
      </c>
      <c r="F122" s="20">
        <v>3</v>
      </c>
      <c r="G122" s="21">
        <v>55</v>
      </c>
    </row>
    <row r="123" spans="1:7" ht="18" x14ac:dyDescent="0.25">
      <c r="A123" s="24"/>
      <c r="B123" s="47" t="s">
        <v>79</v>
      </c>
      <c r="C123" s="47"/>
      <c r="D123" s="19">
        <f t="shared" si="4"/>
        <v>110</v>
      </c>
      <c r="E123" s="20">
        <v>2</v>
      </c>
      <c r="F123" s="20">
        <v>1</v>
      </c>
      <c r="G123" s="21">
        <v>55</v>
      </c>
    </row>
    <row r="124" spans="1:7" ht="18" x14ac:dyDescent="0.25">
      <c r="A124" s="24"/>
      <c r="B124" s="46" t="s">
        <v>131</v>
      </c>
      <c r="C124" s="8" t="s">
        <v>31</v>
      </c>
      <c r="D124" s="19">
        <f t="shared" si="4"/>
        <v>0</v>
      </c>
      <c r="E124" s="20">
        <v>0</v>
      </c>
      <c r="F124" s="20">
        <v>0</v>
      </c>
      <c r="G124" s="21">
        <v>0</v>
      </c>
    </row>
    <row r="125" spans="1:7" ht="18" x14ac:dyDescent="0.25">
      <c r="A125" s="24"/>
      <c r="B125" s="46"/>
      <c r="C125" s="8" t="s">
        <v>31</v>
      </c>
      <c r="D125" s="19">
        <f t="shared" si="4"/>
        <v>0</v>
      </c>
      <c r="E125" s="20">
        <v>0</v>
      </c>
      <c r="F125" s="20">
        <v>0</v>
      </c>
      <c r="G125" s="21">
        <v>0</v>
      </c>
    </row>
    <row r="126" spans="1:7" ht="18" x14ac:dyDescent="0.25">
      <c r="A126" s="24"/>
      <c r="B126" s="46"/>
      <c r="C126" s="8" t="s">
        <v>31</v>
      </c>
      <c r="D126" s="19">
        <f t="shared" si="4"/>
        <v>0</v>
      </c>
      <c r="E126" s="20">
        <v>0</v>
      </c>
      <c r="F126" s="20">
        <v>0</v>
      </c>
      <c r="G126" s="21">
        <v>0</v>
      </c>
    </row>
    <row r="127" spans="1:7" ht="18" x14ac:dyDescent="0.25">
      <c r="A127" s="24"/>
      <c r="B127" s="46"/>
      <c r="C127" s="8" t="s">
        <v>31</v>
      </c>
      <c r="D127" s="19">
        <f t="shared" si="4"/>
        <v>0</v>
      </c>
      <c r="E127" s="20">
        <v>0</v>
      </c>
      <c r="F127" s="20">
        <v>0</v>
      </c>
      <c r="G127" s="21">
        <v>0</v>
      </c>
    </row>
    <row r="128" spans="1:7" ht="18" x14ac:dyDescent="0.25">
      <c r="A128" s="24"/>
      <c r="B128" s="46"/>
      <c r="C128" s="8" t="s">
        <v>31</v>
      </c>
      <c r="D128" s="19">
        <f t="shared" si="4"/>
        <v>0</v>
      </c>
      <c r="E128" s="20">
        <v>0</v>
      </c>
      <c r="F128" s="20">
        <v>0</v>
      </c>
      <c r="G128" s="21">
        <v>0</v>
      </c>
    </row>
    <row r="129" spans="1:6" ht="18.75" thickBot="1" x14ac:dyDescent="0.3">
      <c r="A129" s="24"/>
      <c r="C129" s="14"/>
      <c r="D129" s="1">
        <f>SUM(D104:D128)</f>
        <v>5305</v>
      </c>
      <c r="E129" s="15"/>
      <c r="F129" s="7"/>
    </row>
    <row r="130" spans="1:6" ht="30.75" customHeight="1" thickTop="1" x14ac:dyDescent="0.25">
      <c r="A130" s="29"/>
      <c r="B130" s="29" t="s">
        <v>90</v>
      </c>
      <c r="C130" s="30"/>
      <c r="D130" s="30"/>
    </row>
    <row r="131" spans="1:6" ht="18" customHeight="1" x14ac:dyDescent="0.25">
      <c r="A131" s="29"/>
      <c r="B131" s="52" t="s">
        <v>97</v>
      </c>
      <c r="C131" s="52"/>
      <c r="D131" s="12" t="s">
        <v>41</v>
      </c>
      <c r="E131" s="15"/>
    </row>
    <row r="132" spans="1:6" ht="36" customHeight="1" x14ac:dyDescent="0.25">
      <c r="A132" s="29"/>
      <c r="B132" s="50" t="s">
        <v>102</v>
      </c>
      <c r="C132" s="46"/>
      <c r="D132" s="13">
        <v>123</v>
      </c>
      <c r="E132" s="15"/>
    </row>
    <row r="133" spans="1:6" ht="36" customHeight="1" x14ac:dyDescent="0.25">
      <c r="A133" s="29"/>
      <c r="B133" s="50" t="s">
        <v>101</v>
      </c>
      <c r="C133" s="46"/>
      <c r="D133" s="13">
        <v>123</v>
      </c>
      <c r="E133" s="15"/>
    </row>
    <row r="134" spans="1:6" ht="36" customHeight="1" x14ac:dyDescent="0.25">
      <c r="A134" s="29"/>
      <c r="B134" s="50" t="s">
        <v>91</v>
      </c>
      <c r="C134" s="46"/>
      <c r="D134" s="13">
        <v>123</v>
      </c>
      <c r="E134" s="15"/>
    </row>
    <row r="135" spans="1:6" ht="36" customHeight="1" x14ac:dyDescent="0.25">
      <c r="A135" s="29"/>
      <c r="B135" s="50" t="s">
        <v>92</v>
      </c>
      <c r="C135" s="46"/>
      <c r="D135" s="13">
        <v>123</v>
      </c>
      <c r="E135" s="15"/>
    </row>
    <row r="136" spans="1:6" ht="36" customHeight="1" x14ac:dyDescent="0.25">
      <c r="A136" s="29"/>
      <c r="B136" s="50" t="s">
        <v>93</v>
      </c>
      <c r="C136" s="46"/>
      <c r="D136" s="13">
        <v>123</v>
      </c>
      <c r="E136" s="15"/>
    </row>
    <row r="137" spans="1:6" ht="36" customHeight="1" x14ac:dyDescent="0.25">
      <c r="A137" s="29"/>
      <c r="B137" s="50" t="s">
        <v>94</v>
      </c>
      <c r="C137" s="46"/>
      <c r="D137" s="13">
        <v>123</v>
      </c>
    </row>
    <row r="138" spans="1:6" ht="36" customHeight="1" x14ac:dyDescent="0.25">
      <c r="A138" s="29"/>
      <c r="B138" s="50" t="s">
        <v>99</v>
      </c>
      <c r="C138" s="46"/>
      <c r="D138" s="13">
        <v>123</v>
      </c>
      <c r="E138" s="15"/>
    </row>
    <row r="139" spans="1:6" ht="36" customHeight="1" x14ac:dyDescent="0.25">
      <c r="A139" s="29"/>
      <c r="B139" s="50" t="s">
        <v>100</v>
      </c>
      <c r="C139" s="46"/>
      <c r="D139" s="13">
        <v>123</v>
      </c>
      <c r="E139" s="15"/>
    </row>
    <row r="140" spans="1:6" ht="36" customHeight="1" x14ac:dyDescent="0.25">
      <c r="A140" s="29"/>
      <c r="B140" s="50" t="s">
        <v>98</v>
      </c>
      <c r="C140" s="46"/>
      <c r="D140" s="13">
        <v>123</v>
      </c>
    </row>
    <row r="141" spans="1:6" ht="18" customHeight="1" x14ac:dyDescent="0.25">
      <c r="A141" s="29"/>
      <c r="B141" s="47" t="s">
        <v>95</v>
      </c>
      <c r="C141" s="48"/>
      <c r="D141" s="13">
        <v>123</v>
      </c>
      <c r="E141" s="15"/>
    </row>
    <row r="142" spans="1:6" ht="18" customHeight="1" x14ac:dyDescent="0.25">
      <c r="A142" s="29"/>
      <c r="B142" s="47" t="s">
        <v>96</v>
      </c>
      <c r="C142" s="48"/>
      <c r="D142" s="13">
        <v>123</v>
      </c>
      <c r="E142" s="15"/>
    </row>
    <row r="143" spans="1:6" ht="36" customHeight="1" x14ac:dyDescent="0.25">
      <c r="A143" s="29"/>
      <c r="B143" s="50" t="s">
        <v>103</v>
      </c>
      <c r="C143" s="46"/>
      <c r="D143" s="13">
        <v>123</v>
      </c>
      <c r="E143" s="15"/>
    </row>
    <row r="144" spans="1:6" ht="36" customHeight="1" x14ac:dyDescent="0.25">
      <c r="A144" s="29"/>
      <c r="B144" s="50" t="s">
        <v>104</v>
      </c>
      <c r="C144" s="46"/>
      <c r="D144" s="13">
        <v>123</v>
      </c>
      <c r="E144" s="15"/>
    </row>
    <row r="145" spans="1:6" ht="54" customHeight="1" x14ac:dyDescent="0.25">
      <c r="A145" s="29"/>
      <c r="B145" s="50" t="s">
        <v>119</v>
      </c>
      <c r="C145" s="46"/>
      <c r="D145" s="13">
        <v>123</v>
      </c>
    </row>
    <row r="146" spans="1:6" ht="18" x14ac:dyDescent="0.25">
      <c r="A146" s="29"/>
      <c r="B146" s="46" t="s">
        <v>132</v>
      </c>
      <c r="C146" s="8" t="s">
        <v>31</v>
      </c>
      <c r="D146" s="13">
        <v>123</v>
      </c>
      <c r="E146" s="7"/>
      <c r="F146" s="7"/>
    </row>
    <row r="147" spans="1:6" ht="18" x14ac:dyDescent="0.25">
      <c r="A147" s="29"/>
      <c r="B147" s="46"/>
      <c r="C147" s="8" t="s">
        <v>31</v>
      </c>
      <c r="D147" s="13">
        <v>123</v>
      </c>
      <c r="E147" s="7"/>
      <c r="F147" s="7"/>
    </row>
    <row r="148" spans="1:6" ht="18" x14ac:dyDescent="0.25">
      <c r="A148" s="29"/>
      <c r="B148" s="46"/>
      <c r="C148" s="8" t="s">
        <v>31</v>
      </c>
      <c r="D148" s="13">
        <v>123</v>
      </c>
      <c r="E148" s="7"/>
      <c r="F148" s="7"/>
    </row>
    <row r="149" spans="1:6" ht="18" x14ac:dyDescent="0.25">
      <c r="A149" s="29"/>
      <c r="B149" s="46"/>
      <c r="C149" s="8" t="s">
        <v>31</v>
      </c>
      <c r="D149" s="13">
        <v>123</v>
      </c>
      <c r="E149" s="7"/>
      <c r="F149" s="7"/>
    </row>
    <row r="150" spans="1:6" ht="18" x14ac:dyDescent="0.25">
      <c r="A150" s="29"/>
      <c r="B150" s="46"/>
      <c r="C150" s="8" t="s">
        <v>31</v>
      </c>
      <c r="D150" s="13">
        <v>123</v>
      </c>
      <c r="E150" s="7"/>
      <c r="F150" s="7"/>
    </row>
    <row r="151" spans="1:6" ht="18.75" thickBot="1" x14ac:dyDescent="0.3">
      <c r="A151" s="29"/>
      <c r="C151" s="14"/>
      <c r="D151" s="1">
        <f>SUM(D132:D150)</f>
        <v>2337</v>
      </c>
      <c r="E151" s="15"/>
      <c r="F151" s="7"/>
    </row>
    <row r="152" spans="1:6" ht="30.75" customHeight="1" thickTop="1" x14ac:dyDescent="0.25">
      <c r="A152" s="35"/>
      <c r="B152" s="35" t="s">
        <v>106</v>
      </c>
      <c r="C152" s="4"/>
      <c r="D152" s="4"/>
    </row>
    <row r="153" spans="1:6" ht="18" customHeight="1" x14ac:dyDescent="0.25">
      <c r="A153" s="4"/>
      <c r="B153" s="47" t="str">
        <f>B9</f>
        <v>Direkte Austrittskosten</v>
      </c>
      <c r="C153" s="47"/>
      <c r="D153" s="26">
        <f>D21</f>
        <v>1353</v>
      </c>
      <c r="E153" s="26"/>
      <c r="F153" s="26"/>
    </row>
    <row r="154" spans="1:6" ht="18" customHeight="1" x14ac:dyDescent="0.25">
      <c r="A154" s="4"/>
      <c r="B154" s="47" t="str">
        <f>B23</f>
        <v>Indirekte Austrittskosten</v>
      </c>
      <c r="C154" s="47"/>
      <c r="D154" s="26">
        <f>D39</f>
        <v>4635</v>
      </c>
      <c r="E154" s="26"/>
      <c r="F154" s="26"/>
    </row>
    <row r="155" spans="1:6" ht="18" customHeight="1" x14ac:dyDescent="0.25">
      <c r="A155" s="4"/>
      <c r="B155" s="47" t="str">
        <f>B41</f>
        <v>Direkte Such- und Auswahlkosten</v>
      </c>
      <c r="C155" s="47"/>
      <c r="D155" s="26">
        <f>D55</f>
        <v>1599</v>
      </c>
      <c r="E155" s="26"/>
      <c r="F155" s="26"/>
    </row>
    <row r="156" spans="1:6" ht="18" customHeight="1" x14ac:dyDescent="0.25">
      <c r="A156" s="4"/>
      <c r="B156" s="47" t="str">
        <f>B57</f>
        <v>Indirekte Such- und Auswahlkosten</v>
      </c>
      <c r="C156" s="47"/>
      <c r="D156" s="26">
        <f>D85</f>
        <v>5510</v>
      </c>
      <c r="E156" s="26"/>
      <c r="F156" s="26"/>
    </row>
    <row r="157" spans="1:6" ht="18" customHeight="1" x14ac:dyDescent="0.25">
      <c r="A157" s="4"/>
      <c r="B157" s="47" t="str">
        <f>B87</f>
        <v>Direkte Eintrittskosten</v>
      </c>
      <c r="C157" s="47"/>
      <c r="D157" s="26">
        <f>D101</f>
        <v>1599</v>
      </c>
      <c r="E157" s="26"/>
      <c r="F157" s="26"/>
    </row>
    <row r="158" spans="1:6" ht="18" customHeight="1" x14ac:dyDescent="0.25">
      <c r="A158" s="4"/>
      <c r="B158" s="47" t="str">
        <f>B103</f>
        <v>Indirekte Eintrittskosten</v>
      </c>
      <c r="C158" s="47"/>
      <c r="D158" s="26">
        <f>D129</f>
        <v>5305</v>
      </c>
      <c r="E158" s="26"/>
      <c r="F158" s="26"/>
    </row>
    <row r="159" spans="1:6" ht="18" customHeight="1" x14ac:dyDescent="0.25">
      <c r="A159" s="4"/>
      <c r="B159" s="47" t="str">
        <f>B131</f>
        <v>Opportunitätskosten von Austritt, Vakanz und Einarbeitung</v>
      </c>
      <c r="C159" s="47"/>
      <c r="D159" s="26">
        <f>D151</f>
        <v>2337</v>
      </c>
      <c r="E159" s="26"/>
      <c r="F159" s="26"/>
    </row>
    <row r="160" spans="1:6" ht="18" customHeight="1" x14ac:dyDescent="0.25">
      <c r="A160" s="4"/>
      <c r="B160" s="47" t="s">
        <v>22</v>
      </c>
      <c r="C160" s="47"/>
      <c r="D160" s="26">
        <f>SUM(D153:D159)</f>
        <v>22338</v>
      </c>
      <c r="E160" s="26"/>
      <c r="F160" s="26"/>
    </row>
    <row r="161" spans="1:4" ht="18" customHeight="1" x14ac:dyDescent="0.25">
      <c r="A161" s="4"/>
      <c r="B161" s="47" t="s">
        <v>107</v>
      </c>
      <c r="C161" s="47"/>
      <c r="D161" s="19">
        <f>D160*0.3</f>
        <v>6701.4</v>
      </c>
    </row>
    <row r="162" spans="1:4" ht="18" customHeight="1" thickBot="1" x14ac:dyDescent="0.3">
      <c r="A162" s="4"/>
      <c r="B162" s="47" t="s">
        <v>105</v>
      </c>
      <c r="C162" s="47"/>
      <c r="D162" s="27">
        <f>SUM(D160:D161)</f>
        <v>29039.4</v>
      </c>
    </row>
    <row r="163" spans="1:4" ht="15" thickTop="1" x14ac:dyDescent="0.25"/>
  </sheetData>
  <sheetProtection sheet="1" objects="1" scenarios="1" selectLockedCells="1"/>
  <mergeCells count="112">
    <mergeCell ref="B9:C9"/>
    <mergeCell ref="B10:C10"/>
    <mergeCell ref="B11:C11"/>
    <mergeCell ref="B12:C12"/>
    <mergeCell ref="B13:C13"/>
    <mergeCell ref="B14:C14"/>
    <mergeCell ref="B27:C27"/>
    <mergeCell ref="B28:C28"/>
    <mergeCell ref="B29:C29"/>
    <mergeCell ref="B30:C30"/>
    <mergeCell ref="B31:C31"/>
    <mergeCell ref="B32:C32"/>
    <mergeCell ref="B15:C15"/>
    <mergeCell ref="B16:B20"/>
    <mergeCell ref="B23:C23"/>
    <mergeCell ref="B24:C24"/>
    <mergeCell ref="B25:C25"/>
    <mergeCell ref="B26:C26"/>
    <mergeCell ref="B45:C45"/>
    <mergeCell ref="B46:C46"/>
    <mergeCell ref="B47:C47"/>
    <mergeCell ref="B48:C48"/>
    <mergeCell ref="B49:C49"/>
    <mergeCell ref="B50:B54"/>
    <mergeCell ref="B33:C33"/>
    <mergeCell ref="B34:B38"/>
    <mergeCell ref="B41:C41"/>
    <mergeCell ref="B42:C42"/>
    <mergeCell ref="B43:C43"/>
    <mergeCell ref="B44:C44"/>
    <mergeCell ref="B63:C63"/>
    <mergeCell ref="B64:C64"/>
    <mergeCell ref="B65:C65"/>
    <mergeCell ref="B66:C66"/>
    <mergeCell ref="B67:C67"/>
    <mergeCell ref="B68:C68"/>
    <mergeCell ref="B57:C57"/>
    <mergeCell ref="B58:C58"/>
    <mergeCell ref="B59:C59"/>
    <mergeCell ref="B60:C60"/>
    <mergeCell ref="B61:C61"/>
    <mergeCell ref="B62:C62"/>
    <mergeCell ref="B75:C75"/>
    <mergeCell ref="B76:C76"/>
    <mergeCell ref="B77:C77"/>
    <mergeCell ref="B78:C78"/>
    <mergeCell ref="B79:C79"/>
    <mergeCell ref="B80:B84"/>
    <mergeCell ref="B69:C69"/>
    <mergeCell ref="B70:C70"/>
    <mergeCell ref="B71:C71"/>
    <mergeCell ref="B72:C72"/>
    <mergeCell ref="B73:C73"/>
    <mergeCell ref="B74:C74"/>
    <mergeCell ref="B93:C93"/>
    <mergeCell ref="B94:C94"/>
    <mergeCell ref="B95:C95"/>
    <mergeCell ref="B96:B100"/>
    <mergeCell ref="B103:C103"/>
    <mergeCell ref="B104:C104"/>
    <mergeCell ref="B87:C87"/>
    <mergeCell ref="B88:C88"/>
    <mergeCell ref="B89:C89"/>
    <mergeCell ref="B90:C90"/>
    <mergeCell ref="B91:C91"/>
    <mergeCell ref="B92:C9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123:C123"/>
    <mergeCell ref="B124:B128"/>
    <mergeCell ref="B131:C131"/>
    <mergeCell ref="B132:C132"/>
    <mergeCell ref="B133:C133"/>
    <mergeCell ref="B134:C134"/>
    <mergeCell ref="B117:C117"/>
    <mergeCell ref="B118:C118"/>
    <mergeCell ref="B119:C119"/>
    <mergeCell ref="B120:C120"/>
    <mergeCell ref="B121:C121"/>
    <mergeCell ref="B122:C122"/>
    <mergeCell ref="B141:C141"/>
    <mergeCell ref="B142:C142"/>
    <mergeCell ref="B143:C143"/>
    <mergeCell ref="B144:C144"/>
    <mergeCell ref="B145:C145"/>
    <mergeCell ref="B146:B150"/>
    <mergeCell ref="B135:C135"/>
    <mergeCell ref="B136:C136"/>
    <mergeCell ref="B137:C137"/>
    <mergeCell ref="B138:C138"/>
    <mergeCell ref="B139:C139"/>
    <mergeCell ref="B140:C140"/>
    <mergeCell ref="B159:C159"/>
    <mergeCell ref="B160:C160"/>
    <mergeCell ref="B161:C161"/>
    <mergeCell ref="B162:C162"/>
    <mergeCell ref="B153:C153"/>
    <mergeCell ref="B154:C154"/>
    <mergeCell ref="B155:C155"/>
    <mergeCell ref="B156:C156"/>
    <mergeCell ref="B157:C157"/>
    <mergeCell ref="B158:C158"/>
  </mergeCells>
  <pageMargins left="0.70866141732283472" right="0.70866141732283472" top="0.78740157480314965" bottom="0.78740157480314965" header="0.31496062992125984" footer="0.31496062992125984"/>
  <pageSetup paperSize="9" scale="96" fitToHeight="100" orientation="portrait" horizontalDpi="4294967295" verticalDpi="4294967295" r:id="rId1"/>
  <headerFooter>
    <oddHeader>&amp;C&amp;A</oddHeader>
    <oddFooter>&amp;LFluktuationskosten-Rechner&amp;C© Wolf I.O. Group Unternehmensberatung&amp;R&amp;P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3"/>
  <sheetViews>
    <sheetView zoomScaleNormal="100" workbookViewId="0">
      <selection activeCell="G36" sqref="G36"/>
    </sheetView>
  </sheetViews>
  <sheetFormatPr baseColWidth="10" defaultRowHeight="14.25" x14ac:dyDescent="0.25"/>
  <cols>
    <col min="1" max="1" width="11.42578125" style="7"/>
    <col min="2" max="2" width="32.85546875" style="11" customWidth="1"/>
    <col min="3" max="3" width="28.5703125" style="11" customWidth="1"/>
    <col min="4" max="4" width="17.42578125" style="11" customWidth="1"/>
    <col min="5" max="5" width="16.28515625" style="11" bestFit="1" customWidth="1"/>
    <col min="6" max="6" width="16.85546875" style="11" bestFit="1" customWidth="1"/>
    <col min="7" max="7" width="23.5703125" style="11" bestFit="1" customWidth="1"/>
    <col min="8" max="8" width="4.140625" style="11" customWidth="1"/>
    <col min="9" max="9" width="30.85546875" style="11" customWidth="1"/>
    <col min="10" max="10" width="19.85546875" style="11" customWidth="1"/>
    <col min="11" max="16384" width="11.42578125" style="7"/>
  </cols>
  <sheetData>
    <row r="1" spans="1:10" ht="18" x14ac:dyDescent="0.25">
      <c r="A1" s="4"/>
      <c r="B1" s="4"/>
      <c r="C1" s="5" t="s">
        <v>24</v>
      </c>
      <c r="D1" s="6">
        <v>4</v>
      </c>
      <c r="E1" s="7"/>
      <c r="F1" s="7"/>
      <c r="G1" s="7"/>
      <c r="H1" s="7"/>
      <c r="I1" s="7"/>
      <c r="J1" s="7"/>
    </row>
    <row r="2" spans="1:10" ht="15" x14ac:dyDescent="0.25">
      <c r="A2" s="4"/>
      <c r="B2" s="28" t="s">
        <v>25</v>
      </c>
      <c r="C2" s="7"/>
      <c r="D2" s="7"/>
      <c r="E2" s="7"/>
      <c r="F2" s="7"/>
      <c r="G2" s="7"/>
      <c r="H2" s="7"/>
      <c r="I2" s="7"/>
      <c r="J2" s="7"/>
    </row>
    <row r="3" spans="1:10" ht="18" customHeight="1" x14ac:dyDescent="0.25">
      <c r="A3" s="4"/>
      <c r="B3" s="7" t="s">
        <v>32</v>
      </c>
      <c r="C3" s="36">
        <v>43357</v>
      </c>
      <c r="D3" s="7"/>
      <c r="E3" s="7"/>
      <c r="F3" s="7"/>
      <c r="G3" s="7"/>
      <c r="H3" s="7"/>
      <c r="I3" s="7"/>
      <c r="J3" s="7"/>
    </row>
    <row r="4" spans="1:10" ht="18" customHeight="1" x14ac:dyDescent="0.25">
      <c r="A4" s="4"/>
      <c r="B4" s="7" t="s">
        <v>26</v>
      </c>
      <c r="C4" s="8">
        <v>1234</v>
      </c>
      <c r="D4" s="7"/>
      <c r="E4" s="7"/>
      <c r="F4" s="7"/>
      <c r="G4" s="7"/>
      <c r="H4" s="7"/>
      <c r="I4" s="7"/>
      <c r="J4" s="7"/>
    </row>
    <row r="5" spans="1:10" ht="18" customHeight="1" x14ac:dyDescent="0.25">
      <c r="A5" s="4"/>
      <c r="B5" s="7" t="s">
        <v>27</v>
      </c>
      <c r="C5" s="8"/>
      <c r="D5" s="7"/>
      <c r="E5" s="7"/>
      <c r="F5" s="7"/>
      <c r="G5" s="7"/>
      <c r="H5" s="7"/>
      <c r="I5" s="7"/>
      <c r="J5" s="7"/>
    </row>
    <row r="6" spans="1:10" ht="18" customHeight="1" x14ac:dyDescent="0.25">
      <c r="A6" s="4"/>
      <c r="B6" s="7" t="s">
        <v>28</v>
      </c>
      <c r="C6" s="8"/>
      <c r="D6" s="7"/>
      <c r="E6" s="7"/>
      <c r="F6" s="7"/>
      <c r="G6" s="7"/>
      <c r="H6" s="7"/>
      <c r="I6" s="7"/>
      <c r="J6" s="7"/>
    </row>
    <row r="7" spans="1:10" x14ac:dyDescent="0.25">
      <c r="A7" s="4"/>
      <c r="B7" s="7"/>
      <c r="C7" s="7"/>
      <c r="D7" s="7"/>
      <c r="E7" s="7"/>
      <c r="F7" s="7"/>
      <c r="G7" s="7"/>
      <c r="H7" s="7"/>
      <c r="I7" s="7"/>
      <c r="J7" s="7"/>
    </row>
    <row r="8" spans="1:10" ht="30.75" customHeight="1" x14ac:dyDescent="0.25">
      <c r="A8" s="9"/>
      <c r="B8" s="9" t="s">
        <v>81</v>
      </c>
      <c r="C8" s="10"/>
      <c r="D8" s="10"/>
    </row>
    <row r="9" spans="1:10" ht="18" x14ac:dyDescent="0.25">
      <c r="A9" s="9"/>
      <c r="B9" s="51" t="s">
        <v>84</v>
      </c>
      <c r="C9" s="51"/>
      <c r="D9" s="12" t="s">
        <v>41</v>
      </c>
      <c r="E9" s="7"/>
      <c r="F9" s="7"/>
    </row>
    <row r="10" spans="1:10" ht="18" customHeight="1" x14ac:dyDescent="0.25">
      <c r="A10" s="9"/>
      <c r="B10" s="47" t="s">
        <v>23</v>
      </c>
      <c r="C10" s="48"/>
      <c r="D10" s="13">
        <v>123</v>
      </c>
      <c r="E10" s="7"/>
      <c r="F10" s="7"/>
    </row>
    <row r="11" spans="1:10" ht="18" customHeight="1" x14ac:dyDescent="0.25">
      <c r="A11" s="9"/>
      <c r="B11" s="47" t="s">
        <v>0</v>
      </c>
      <c r="C11" s="48"/>
      <c r="D11" s="13">
        <v>123</v>
      </c>
      <c r="E11" s="7"/>
      <c r="F11" s="7"/>
    </row>
    <row r="12" spans="1:10" ht="18" customHeight="1" x14ac:dyDescent="0.25">
      <c r="A12" s="9"/>
      <c r="B12" s="47" t="s">
        <v>12</v>
      </c>
      <c r="C12" s="48"/>
      <c r="D12" s="13">
        <v>123</v>
      </c>
      <c r="E12" s="7"/>
      <c r="F12" s="7"/>
    </row>
    <row r="13" spans="1:10" ht="18" customHeight="1" x14ac:dyDescent="0.25">
      <c r="A13" s="9"/>
      <c r="B13" s="47" t="s">
        <v>29</v>
      </c>
      <c r="C13" s="48"/>
      <c r="D13" s="13">
        <v>123</v>
      </c>
      <c r="E13" s="7"/>
      <c r="F13" s="7"/>
    </row>
    <row r="14" spans="1:10" ht="18" customHeight="1" x14ac:dyDescent="0.25">
      <c r="A14" s="9"/>
      <c r="B14" s="47" t="s">
        <v>30</v>
      </c>
      <c r="C14" s="48"/>
      <c r="D14" s="13">
        <v>123</v>
      </c>
      <c r="E14" s="7"/>
      <c r="F14" s="7"/>
    </row>
    <row r="15" spans="1:10" ht="18" customHeight="1" x14ac:dyDescent="0.25">
      <c r="A15" s="9"/>
      <c r="B15" s="47" t="s">
        <v>13</v>
      </c>
      <c r="C15" s="48"/>
      <c r="D15" s="13">
        <v>123</v>
      </c>
      <c r="E15" s="7"/>
      <c r="F15" s="7"/>
    </row>
    <row r="16" spans="1:10" ht="18" customHeight="1" x14ac:dyDescent="0.25">
      <c r="A16" s="9"/>
      <c r="B16" s="46" t="s">
        <v>126</v>
      </c>
      <c r="C16" s="8" t="s">
        <v>31</v>
      </c>
      <c r="D16" s="13">
        <v>123</v>
      </c>
      <c r="E16" s="7"/>
      <c r="F16" s="7"/>
    </row>
    <row r="17" spans="1:10" ht="18" customHeight="1" x14ac:dyDescent="0.25">
      <c r="A17" s="9"/>
      <c r="B17" s="46"/>
      <c r="C17" s="8" t="s">
        <v>31</v>
      </c>
      <c r="D17" s="13">
        <v>123</v>
      </c>
      <c r="E17" s="7"/>
      <c r="F17" s="7"/>
    </row>
    <row r="18" spans="1:10" ht="18" customHeight="1" x14ac:dyDescent="0.25">
      <c r="A18" s="9"/>
      <c r="B18" s="46"/>
      <c r="C18" s="8" t="s">
        <v>31</v>
      </c>
      <c r="D18" s="13">
        <v>123</v>
      </c>
      <c r="E18" s="7"/>
      <c r="F18" s="7"/>
    </row>
    <row r="19" spans="1:10" ht="18" customHeight="1" x14ac:dyDescent="0.25">
      <c r="A19" s="9"/>
      <c r="B19" s="46"/>
      <c r="C19" s="8" t="s">
        <v>31</v>
      </c>
      <c r="D19" s="13">
        <v>123</v>
      </c>
      <c r="E19" s="7"/>
      <c r="F19" s="7"/>
    </row>
    <row r="20" spans="1:10" ht="18" customHeight="1" x14ac:dyDescent="0.25">
      <c r="A20" s="9"/>
      <c r="B20" s="46"/>
      <c r="C20" s="8" t="s">
        <v>31</v>
      </c>
      <c r="D20" s="13">
        <v>123</v>
      </c>
      <c r="E20" s="7"/>
      <c r="F20" s="7"/>
    </row>
    <row r="21" spans="1:10" ht="18.75" thickBot="1" x14ac:dyDescent="0.3">
      <c r="A21" s="9"/>
      <c r="C21" s="14"/>
      <c r="D21" s="1">
        <f>SUM(D10:D20)</f>
        <v>1353</v>
      </c>
      <c r="E21" s="15"/>
      <c r="F21" s="7"/>
    </row>
    <row r="22" spans="1:10" ht="30.75" customHeight="1" thickTop="1" x14ac:dyDescent="0.25">
      <c r="A22" s="9"/>
      <c r="C22" s="14"/>
      <c r="D22" s="15"/>
      <c r="E22" s="15"/>
      <c r="J22" s="16"/>
    </row>
    <row r="23" spans="1:10" ht="18" x14ac:dyDescent="0.25">
      <c r="A23" s="9"/>
      <c r="B23" s="51" t="s">
        <v>85</v>
      </c>
      <c r="C23" s="51"/>
      <c r="D23" s="12" t="s">
        <v>41</v>
      </c>
      <c r="E23" s="17" t="s">
        <v>33</v>
      </c>
      <c r="F23" s="17" t="s">
        <v>34</v>
      </c>
      <c r="G23" s="17" t="s">
        <v>35</v>
      </c>
      <c r="H23" s="7"/>
      <c r="I23" s="18" t="s">
        <v>89</v>
      </c>
      <c r="J23" s="2"/>
    </row>
    <row r="24" spans="1:10" ht="18" x14ac:dyDescent="0.25">
      <c r="A24" s="9"/>
      <c r="B24" s="47" t="s">
        <v>111</v>
      </c>
      <c r="C24" s="47"/>
      <c r="D24" s="19">
        <f t="shared" ref="D24:D33" si="0">E24*F24*G24</f>
        <v>165</v>
      </c>
      <c r="E24" s="20">
        <v>3</v>
      </c>
      <c r="F24" s="20">
        <v>1</v>
      </c>
      <c r="G24" s="21">
        <v>55</v>
      </c>
      <c r="H24" s="7"/>
      <c r="I24" s="2"/>
      <c r="J24" s="2"/>
    </row>
    <row r="25" spans="1:10" ht="18" x14ac:dyDescent="0.25">
      <c r="A25" s="9"/>
      <c r="B25" s="47" t="s">
        <v>42</v>
      </c>
      <c r="C25" s="47"/>
      <c r="D25" s="19">
        <f t="shared" si="0"/>
        <v>110</v>
      </c>
      <c r="E25" s="20">
        <v>2</v>
      </c>
      <c r="F25" s="20">
        <v>1</v>
      </c>
      <c r="G25" s="21">
        <v>55</v>
      </c>
      <c r="H25" s="7"/>
      <c r="I25" s="2" t="s">
        <v>36</v>
      </c>
      <c r="J25" s="32">
        <v>100000</v>
      </c>
    </row>
    <row r="26" spans="1:10" ht="18" x14ac:dyDescent="0.25">
      <c r="A26" s="9"/>
      <c r="B26" s="47" t="s">
        <v>112</v>
      </c>
      <c r="C26" s="47"/>
      <c r="D26" s="19">
        <f t="shared" si="0"/>
        <v>330</v>
      </c>
      <c r="E26" s="20">
        <v>2</v>
      </c>
      <c r="F26" s="20">
        <v>3</v>
      </c>
      <c r="G26" s="21">
        <v>55</v>
      </c>
      <c r="I26" s="2" t="s">
        <v>37</v>
      </c>
      <c r="J26" s="32">
        <v>25000</v>
      </c>
    </row>
    <row r="27" spans="1:10" ht="18" x14ac:dyDescent="0.25">
      <c r="A27" s="9"/>
      <c r="B27" s="47" t="s">
        <v>43</v>
      </c>
      <c r="C27" s="47"/>
      <c r="D27" s="19">
        <f t="shared" si="0"/>
        <v>30</v>
      </c>
      <c r="E27" s="20">
        <v>1</v>
      </c>
      <c r="F27" s="20">
        <v>1</v>
      </c>
      <c r="G27" s="21">
        <v>30</v>
      </c>
      <c r="I27" s="2" t="s">
        <v>38</v>
      </c>
      <c r="J27" s="33">
        <v>40</v>
      </c>
    </row>
    <row r="28" spans="1:10" ht="18" x14ac:dyDescent="0.25">
      <c r="A28" s="9"/>
      <c r="B28" s="47" t="s">
        <v>113</v>
      </c>
      <c r="C28" s="47"/>
      <c r="D28" s="19">
        <f t="shared" si="0"/>
        <v>450</v>
      </c>
      <c r="E28" s="20">
        <v>3</v>
      </c>
      <c r="F28" s="20">
        <v>3</v>
      </c>
      <c r="G28" s="21">
        <v>50</v>
      </c>
      <c r="I28" s="2" t="s">
        <v>39</v>
      </c>
      <c r="J28" s="34">
        <v>4.5</v>
      </c>
    </row>
    <row r="29" spans="1:10" ht="18.75" thickBot="1" x14ac:dyDescent="0.3">
      <c r="A29" s="9"/>
      <c r="B29" s="47" t="s">
        <v>45</v>
      </c>
      <c r="C29" s="47"/>
      <c r="D29" s="19">
        <f t="shared" si="0"/>
        <v>80</v>
      </c>
      <c r="E29" s="20">
        <v>2</v>
      </c>
      <c r="F29" s="20">
        <v>1</v>
      </c>
      <c r="G29" s="21">
        <v>40</v>
      </c>
      <c r="I29" s="3" t="s">
        <v>40</v>
      </c>
      <c r="J29" s="1">
        <f>(J25+J26)/((52.14-J28)*J27)</f>
        <v>65.596137699412267</v>
      </c>
    </row>
    <row r="30" spans="1:10" ht="18.75" thickTop="1" x14ac:dyDescent="0.25">
      <c r="A30" s="9"/>
      <c r="B30" s="47" t="s">
        <v>44</v>
      </c>
      <c r="C30" s="47"/>
      <c r="D30" s="19">
        <f t="shared" si="0"/>
        <v>80</v>
      </c>
      <c r="E30" s="20">
        <v>2</v>
      </c>
      <c r="F30" s="20">
        <v>1</v>
      </c>
      <c r="G30" s="21">
        <v>40</v>
      </c>
    </row>
    <row r="31" spans="1:10" ht="18" x14ac:dyDescent="0.25">
      <c r="A31" s="9"/>
      <c r="B31" s="47" t="s">
        <v>46</v>
      </c>
      <c r="C31" s="47"/>
      <c r="D31" s="19">
        <f t="shared" si="0"/>
        <v>110</v>
      </c>
      <c r="E31" s="20">
        <v>1</v>
      </c>
      <c r="F31" s="20">
        <v>2</v>
      </c>
      <c r="G31" s="21">
        <v>55</v>
      </c>
    </row>
    <row r="32" spans="1:10" ht="18" x14ac:dyDescent="0.25">
      <c r="A32" s="9"/>
      <c r="B32" s="47" t="s">
        <v>114</v>
      </c>
      <c r="C32" s="47"/>
      <c r="D32" s="19">
        <f t="shared" si="0"/>
        <v>1280</v>
      </c>
      <c r="E32" s="20">
        <v>4</v>
      </c>
      <c r="F32" s="20">
        <v>8</v>
      </c>
      <c r="G32" s="21">
        <v>40</v>
      </c>
    </row>
    <row r="33" spans="1:7" ht="36" customHeight="1" x14ac:dyDescent="0.25">
      <c r="A33" s="9"/>
      <c r="B33" s="50" t="s">
        <v>115</v>
      </c>
      <c r="C33" s="50"/>
      <c r="D33" s="19">
        <f t="shared" si="0"/>
        <v>2000</v>
      </c>
      <c r="E33" s="20">
        <v>1</v>
      </c>
      <c r="F33" s="20">
        <v>50</v>
      </c>
      <c r="G33" s="21">
        <v>40</v>
      </c>
    </row>
    <row r="34" spans="1:7" ht="18" x14ac:dyDescent="0.25">
      <c r="A34" s="9"/>
      <c r="B34" s="46" t="s">
        <v>127</v>
      </c>
      <c r="C34" s="8" t="s">
        <v>31</v>
      </c>
      <c r="D34" s="19">
        <f t="shared" ref="D34:D38" si="1">E34*F34*G34</f>
        <v>0</v>
      </c>
      <c r="E34" s="20">
        <v>0</v>
      </c>
      <c r="F34" s="20">
        <v>0</v>
      </c>
      <c r="G34" s="21">
        <v>0</v>
      </c>
    </row>
    <row r="35" spans="1:7" ht="18" x14ac:dyDescent="0.25">
      <c r="A35" s="9"/>
      <c r="B35" s="46"/>
      <c r="C35" s="8" t="s">
        <v>31</v>
      </c>
      <c r="D35" s="19">
        <f t="shared" si="1"/>
        <v>0</v>
      </c>
      <c r="E35" s="20">
        <v>0</v>
      </c>
      <c r="F35" s="20">
        <v>0</v>
      </c>
      <c r="G35" s="21">
        <v>0</v>
      </c>
    </row>
    <row r="36" spans="1:7" ht="18" x14ac:dyDescent="0.25">
      <c r="A36" s="9"/>
      <c r="B36" s="46"/>
      <c r="C36" s="8" t="s">
        <v>31</v>
      </c>
      <c r="D36" s="19">
        <f t="shared" si="1"/>
        <v>0</v>
      </c>
      <c r="E36" s="20">
        <v>0</v>
      </c>
      <c r="F36" s="20">
        <v>0</v>
      </c>
      <c r="G36" s="21">
        <v>0</v>
      </c>
    </row>
    <row r="37" spans="1:7" ht="18" x14ac:dyDescent="0.25">
      <c r="A37" s="9"/>
      <c r="B37" s="46"/>
      <c r="C37" s="8" t="s">
        <v>31</v>
      </c>
      <c r="D37" s="19">
        <f t="shared" si="1"/>
        <v>0</v>
      </c>
      <c r="E37" s="20">
        <v>0</v>
      </c>
      <c r="F37" s="20">
        <v>0</v>
      </c>
      <c r="G37" s="21">
        <v>0</v>
      </c>
    </row>
    <row r="38" spans="1:7" ht="18" x14ac:dyDescent="0.25">
      <c r="A38" s="9"/>
      <c r="B38" s="46"/>
      <c r="C38" s="8" t="s">
        <v>31</v>
      </c>
      <c r="D38" s="19">
        <f t="shared" si="1"/>
        <v>0</v>
      </c>
      <c r="E38" s="20">
        <v>0</v>
      </c>
      <c r="F38" s="20">
        <v>0</v>
      </c>
      <c r="G38" s="21">
        <v>0</v>
      </c>
    </row>
    <row r="39" spans="1:7" ht="18.75" thickBot="1" x14ac:dyDescent="0.3">
      <c r="A39" s="9"/>
      <c r="C39" s="14"/>
      <c r="D39" s="1">
        <f>SUM(D24:D38)</f>
        <v>4635</v>
      </c>
      <c r="E39" s="15"/>
      <c r="F39" s="7"/>
    </row>
    <row r="40" spans="1:7" ht="30.75" customHeight="1" thickTop="1" x14ac:dyDescent="0.25">
      <c r="A40" s="22"/>
      <c r="B40" s="22" t="s">
        <v>82</v>
      </c>
      <c r="C40" s="23"/>
      <c r="D40" s="23"/>
    </row>
    <row r="41" spans="1:7" ht="18" x14ac:dyDescent="0.25">
      <c r="A41" s="22"/>
      <c r="B41" s="51" t="s">
        <v>83</v>
      </c>
      <c r="C41" s="51"/>
      <c r="D41" s="12" t="s">
        <v>41</v>
      </c>
      <c r="E41" s="15"/>
    </row>
    <row r="42" spans="1:7" ht="18" x14ac:dyDescent="0.25">
      <c r="A42" s="22"/>
      <c r="B42" s="47" t="s">
        <v>116</v>
      </c>
      <c r="C42" s="48"/>
      <c r="D42" s="13">
        <v>123</v>
      </c>
      <c r="E42" s="15"/>
    </row>
    <row r="43" spans="1:7" ht="18" x14ac:dyDescent="0.25">
      <c r="A43" s="22"/>
      <c r="B43" s="47" t="s">
        <v>47</v>
      </c>
      <c r="C43" s="48"/>
      <c r="D43" s="13">
        <v>123</v>
      </c>
      <c r="E43" s="15"/>
    </row>
    <row r="44" spans="1:7" ht="18" x14ac:dyDescent="0.25">
      <c r="A44" s="22"/>
      <c r="B44" s="47" t="s">
        <v>48</v>
      </c>
      <c r="C44" s="48"/>
      <c r="D44" s="13">
        <v>123</v>
      </c>
      <c r="E44" s="15"/>
    </row>
    <row r="45" spans="1:7" ht="18" x14ac:dyDescent="0.25">
      <c r="A45" s="22"/>
      <c r="B45" s="47" t="s">
        <v>124</v>
      </c>
      <c r="C45" s="48"/>
      <c r="D45" s="13">
        <v>123</v>
      </c>
      <c r="E45" s="15"/>
    </row>
    <row r="46" spans="1:7" ht="18" x14ac:dyDescent="0.25">
      <c r="A46" s="22"/>
      <c r="B46" s="47" t="s">
        <v>11</v>
      </c>
      <c r="C46" s="48"/>
      <c r="D46" s="13">
        <v>123</v>
      </c>
      <c r="E46" s="15"/>
    </row>
    <row r="47" spans="1:7" ht="18" x14ac:dyDescent="0.25">
      <c r="A47" s="22"/>
      <c r="B47" s="47" t="s">
        <v>49</v>
      </c>
      <c r="C47" s="48"/>
      <c r="D47" s="13">
        <v>123</v>
      </c>
      <c r="E47" s="15"/>
    </row>
    <row r="48" spans="1:7" ht="18" x14ac:dyDescent="0.25">
      <c r="A48" s="22"/>
      <c r="B48" s="47" t="s">
        <v>50</v>
      </c>
      <c r="C48" s="48"/>
      <c r="D48" s="13">
        <v>123</v>
      </c>
      <c r="E48" s="15"/>
    </row>
    <row r="49" spans="1:10" ht="18" x14ac:dyDescent="0.25">
      <c r="A49" s="22"/>
      <c r="B49" s="47" t="s">
        <v>51</v>
      </c>
      <c r="C49" s="48"/>
      <c r="D49" s="13">
        <v>123</v>
      </c>
      <c r="E49" s="15"/>
    </row>
    <row r="50" spans="1:10" ht="18" x14ac:dyDescent="0.25">
      <c r="A50" s="22"/>
      <c r="B50" s="46" t="s">
        <v>128</v>
      </c>
      <c r="C50" s="8" t="s">
        <v>31</v>
      </c>
      <c r="D50" s="13">
        <v>123</v>
      </c>
      <c r="E50" s="7"/>
      <c r="F50" s="7"/>
    </row>
    <row r="51" spans="1:10" ht="18" x14ac:dyDescent="0.25">
      <c r="A51" s="22"/>
      <c r="B51" s="46"/>
      <c r="C51" s="8" t="s">
        <v>31</v>
      </c>
      <c r="D51" s="13">
        <v>123</v>
      </c>
      <c r="E51" s="7"/>
      <c r="F51" s="7"/>
    </row>
    <row r="52" spans="1:10" ht="18" x14ac:dyDescent="0.25">
      <c r="A52" s="22"/>
      <c r="B52" s="46"/>
      <c r="C52" s="8" t="s">
        <v>31</v>
      </c>
      <c r="D52" s="13">
        <v>123</v>
      </c>
      <c r="E52" s="7"/>
      <c r="F52" s="7"/>
    </row>
    <row r="53" spans="1:10" ht="18" x14ac:dyDescent="0.25">
      <c r="A53" s="22"/>
      <c r="B53" s="46"/>
      <c r="C53" s="8" t="s">
        <v>31</v>
      </c>
      <c r="D53" s="13">
        <v>123</v>
      </c>
      <c r="E53" s="7"/>
      <c r="F53" s="7"/>
    </row>
    <row r="54" spans="1:10" ht="18" x14ac:dyDescent="0.25">
      <c r="A54" s="22"/>
      <c r="B54" s="46"/>
      <c r="C54" s="8" t="s">
        <v>31</v>
      </c>
      <c r="D54" s="13">
        <v>123</v>
      </c>
      <c r="E54" s="7"/>
      <c r="F54" s="7"/>
    </row>
    <row r="55" spans="1:10" ht="18.75" thickBot="1" x14ac:dyDescent="0.3">
      <c r="A55" s="22"/>
      <c r="C55" s="14"/>
      <c r="D55" s="1">
        <f>SUM(D42:D54)</f>
        <v>1599</v>
      </c>
      <c r="E55" s="15"/>
      <c r="F55" s="7"/>
    </row>
    <row r="56" spans="1:10" ht="32.25" customHeight="1" thickTop="1" x14ac:dyDescent="0.25">
      <c r="A56" s="22"/>
      <c r="C56" s="14"/>
      <c r="D56" s="15"/>
      <c r="E56" s="15"/>
      <c r="J56" s="16"/>
    </row>
    <row r="57" spans="1:10" ht="18" x14ac:dyDescent="0.25">
      <c r="A57" s="22"/>
      <c r="B57" s="51" t="s">
        <v>86</v>
      </c>
      <c r="C57" s="51"/>
      <c r="D57" s="12" t="s">
        <v>41</v>
      </c>
      <c r="E57" s="17" t="s">
        <v>33</v>
      </c>
      <c r="F57" s="17" t="s">
        <v>34</v>
      </c>
      <c r="G57" s="17" t="s">
        <v>35</v>
      </c>
    </row>
    <row r="58" spans="1:10" ht="18" x14ac:dyDescent="0.25">
      <c r="A58" s="22"/>
      <c r="B58" s="47" t="s">
        <v>9</v>
      </c>
      <c r="C58" s="47"/>
      <c r="D58" s="19">
        <f t="shared" ref="D58:D65" si="2">E58*F58*G58</f>
        <v>110</v>
      </c>
      <c r="E58" s="20">
        <v>2</v>
      </c>
      <c r="F58" s="20">
        <v>1</v>
      </c>
      <c r="G58" s="21">
        <v>55</v>
      </c>
    </row>
    <row r="59" spans="1:10" ht="18" x14ac:dyDescent="0.25">
      <c r="A59" s="22"/>
      <c r="B59" s="47" t="s">
        <v>10</v>
      </c>
      <c r="C59" s="47"/>
      <c r="D59" s="19">
        <f t="shared" si="2"/>
        <v>110</v>
      </c>
      <c r="E59" s="20">
        <v>2</v>
      </c>
      <c r="F59" s="20">
        <v>1</v>
      </c>
      <c r="G59" s="21">
        <v>55</v>
      </c>
    </row>
    <row r="60" spans="1:10" ht="18" x14ac:dyDescent="0.25">
      <c r="A60" s="22"/>
      <c r="B60" s="47" t="s">
        <v>52</v>
      </c>
      <c r="C60" s="47"/>
      <c r="D60" s="19">
        <f t="shared" si="2"/>
        <v>30</v>
      </c>
      <c r="E60" s="20">
        <v>1</v>
      </c>
      <c r="F60" s="20">
        <v>1</v>
      </c>
      <c r="G60" s="21">
        <v>30</v>
      </c>
    </row>
    <row r="61" spans="1:10" ht="18" x14ac:dyDescent="0.25">
      <c r="A61" s="22"/>
      <c r="B61" s="47" t="s">
        <v>53</v>
      </c>
      <c r="C61" s="47"/>
      <c r="D61" s="19">
        <f t="shared" si="2"/>
        <v>30</v>
      </c>
      <c r="E61" s="20">
        <v>1</v>
      </c>
      <c r="F61" s="20">
        <v>1</v>
      </c>
      <c r="G61" s="21">
        <v>30</v>
      </c>
    </row>
    <row r="62" spans="1:10" ht="18" x14ac:dyDescent="0.25">
      <c r="A62" s="22"/>
      <c r="B62" s="47" t="s">
        <v>54</v>
      </c>
      <c r="C62" s="47"/>
      <c r="D62" s="19">
        <f t="shared" si="2"/>
        <v>120</v>
      </c>
      <c r="E62" s="20">
        <v>3</v>
      </c>
      <c r="F62" s="20">
        <v>1</v>
      </c>
      <c r="G62" s="21">
        <v>40</v>
      </c>
    </row>
    <row r="63" spans="1:10" ht="18" x14ac:dyDescent="0.25">
      <c r="A63" s="22"/>
      <c r="B63" s="47" t="s">
        <v>55</v>
      </c>
      <c r="C63" s="47"/>
      <c r="D63" s="19">
        <f t="shared" si="2"/>
        <v>60</v>
      </c>
      <c r="E63" s="20">
        <v>1</v>
      </c>
      <c r="F63" s="20">
        <v>2</v>
      </c>
      <c r="G63" s="21">
        <v>30</v>
      </c>
    </row>
    <row r="64" spans="1:10" ht="18" x14ac:dyDescent="0.25">
      <c r="A64" s="22"/>
      <c r="B64" s="49" t="s">
        <v>65</v>
      </c>
      <c r="C64" s="49"/>
      <c r="D64" s="19">
        <f t="shared" si="2"/>
        <v>240</v>
      </c>
      <c r="E64" s="20">
        <v>1</v>
      </c>
      <c r="F64" s="20">
        <v>4</v>
      </c>
      <c r="G64" s="21">
        <v>60</v>
      </c>
    </row>
    <row r="65" spans="1:7" ht="18" x14ac:dyDescent="0.25">
      <c r="A65" s="22"/>
      <c r="B65" s="49" t="s">
        <v>56</v>
      </c>
      <c r="C65" s="49"/>
      <c r="D65" s="19">
        <f t="shared" si="2"/>
        <v>110</v>
      </c>
      <c r="E65" s="20">
        <v>1</v>
      </c>
      <c r="F65" s="20">
        <v>2</v>
      </c>
      <c r="G65" s="21">
        <v>55</v>
      </c>
    </row>
    <row r="66" spans="1:7" ht="18" x14ac:dyDescent="0.25">
      <c r="A66" s="22"/>
      <c r="B66" s="47" t="s">
        <v>125</v>
      </c>
      <c r="C66" s="47"/>
      <c r="D66" s="19">
        <f t="shared" ref="D66:D84" si="3">E66*F66*G66</f>
        <v>110</v>
      </c>
      <c r="E66" s="20">
        <v>1</v>
      </c>
      <c r="F66" s="20">
        <v>2</v>
      </c>
      <c r="G66" s="21">
        <v>55</v>
      </c>
    </row>
    <row r="67" spans="1:7" ht="18" x14ac:dyDescent="0.25">
      <c r="A67" s="22"/>
      <c r="B67" s="47" t="s">
        <v>111</v>
      </c>
      <c r="C67" s="47"/>
      <c r="D67" s="19">
        <f t="shared" si="3"/>
        <v>220</v>
      </c>
      <c r="E67" s="20">
        <v>2</v>
      </c>
      <c r="F67" s="20">
        <v>2</v>
      </c>
      <c r="G67" s="21">
        <v>55</v>
      </c>
    </row>
    <row r="68" spans="1:7" ht="18" x14ac:dyDescent="0.25">
      <c r="A68" s="22"/>
      <c r="B68" s="47" t="s">
        <v>14</v>
      </c>
      <c r="C68" s="47"/>
      <c r="D68" s="19">
        <f t="shared" si="3"/>
        <v>550</v>
      </c>
      <c r="E68" s="20">
        <v>2</v>
      </c>
      <c r="F68" s="20">
        <v>5</v>
      </c>
      <c r="G68" s="21">
        <v>55</v>
      </c>
    </row>
    <row r="69" spans="1:7" ht="18" x14ac:dyDescent="0.25">
      <c r="A69" s="22"/>
      <c r="B69" s="47" t="s">
        <v>15</v>
      </c>
      <c r="C69" s="47"/>
      <c r="D69" s="19">
        <f t="shared" si="3"/>
        <v>60</v>
      </c>
      <c r="E69" s="20">
        <v>1</v>
      </c>
      <c r="F69" s="20">
        <v>2</v>
      </c>
      <c r="G69" s="21">
        <v>30</v>
      </c>
    </row>
    <row r="70" spans="1:7" ht="18" x14ac:dyDescent="0.25">
      <c r="A70" s="22"/>
      <c r="B70" s="47" t="s">
        <v>117</v>
      </c>
      <c r="C70" s="47"/>
      <c r="D70" s="19">
        <f t="shared" si="3"/>
        <v>220</v>
      </c>
      <c r="E70" s="20">
        <v>2</v>
      </c>
      <c r="F70" s="20">
        <v>2</v>
      </c>
      <c r="G70" s="21">
        <v>55</v>
      </c>
    </row>
    <row r="71" spans="1:7" ht="18" x14ac:dyDescent="0.25">
      <c r="A71" s="22"/>
      <c r="B71" s="47" t="s">
        <v>57</v>
      </c>
      <c r="C71" s="47"/>
      <c r="D71" s="19">
        <f t="shared" si="3"/>
        <v>150</v>
      </c>
      <c r="E71" s="20">
        <v>1</v>
      </c>
      <c r="F71" s="20">
        <v>5</v>
      </c>
      <c r="G71" s="21">
        <v>30</v>
      </c>
    </row>
    <row r="72" spans="1:7" ht="18" x14ac:dyDescent="0.25">
      <c r="A72" s="22"/>
      <c r="B72" s="47" t="s">
        <v>58</v>
      </c>
      <c r="C72" s="47"/>
      <c r="D72" s="19">
        <f t="shared" si="3"/>
        <v>300</v>
      </c>
      <c r="E72" s="20">
        <v>2</v>
      </c>
      <c r="F72" s="20">
        <v>5</v>
      </c>
      <c r="G72" s="21">
        <v>30</v>
      </c>
    </row>
    <row r="73" spans="1:7" ht="18" x14ac:dyDescent="0.25">
      <c r="A73" s="22"/>
      <c r="B73" s="47" t="s">
        <v>59</v>
      </c>
      <c r="C73" s="47"/>
      <c r="D73" s="19">
        <f t="shared" si="3"/>
        <v>880</v>
      </c>
      <c r="E73" s="20">
        <v>2</v>
      </c>
      <c r="F73" s="20">
        <v>8</v>
      </c>
      <c r="G73" s="21">
        <v>55</v>
      </c>
    </row>
    <row r="74" spans="1:7" ht="18" x14ac:dyDescent="0.25">
      <c r="A74" s="22"/>
      <c r="B74" s="47" t="s">
        <v>60</v>
      </c>
      <c r="C74" s="47"/>
      <c r="D74" s="19">
        <f t="shared" si="3"/>
        <v>150</v>
      </c>
      <c r="E74" s="20">
        <v>1</v>
      </c>
      <c r="F74" s="20">
        <v>5</v>
      </c>
      <c r="G74" s="21">
        <v>30</v>
      </c>
    </row>
    <row r="75" spans="1:7" ht="18" x14ac:dyDescent="0.25">
      <c r="A75" s="22"/>
      <c r="B75" s="47" t="s">
        <v>61</v>
      </c>
      <c r="C75" s="47"/>
      <c r="D75" s="19">
        <f t="shared" si="3"/>
        <v>300</v>
      </c>
      <c r="E75" s="20">
        <v>2</v>
      </c>
      <c r="F75" s="20">
        <v>5</v>
      </c>
      <c r="G75" s="21">
        <v>30</v>
      </c>
    </row>
    <row r="76" spans="1:7" ht="18" x14ac:dyDescent="0.25">
      <c r="A76" s="22"/>
      <c r="B76" s="47" t="s">
        <v>62</v>
      </c>
      <c r="C76" s="47"/>
      <c r="D76" s="19">
        <f t="shared" si="3"/>
        <v>880</v>
      </c>
      <c r="E76" s="20">
        <v>2</v>
      </c>
      <c r="F76" s="20">
        <v>8</v>
      </c>
      <c r="G76" s="21">
        <v>55</v>
      </c>
    </row>
    <row r="77" spans="1:7" ht="18" x14ac:dyDescent="0.25">
      <c r="A77" s="22"/>
      <c r="B77" s="47" t="s">
        <v>66</v>
      </c>
      <c r="C77" s="47"/>
      <c r="D77" s="19">
        <f t="shared" si="3"/>
        <v>360</v>
      </c>
      <c r="E77" s="20">
        <v>3</v>
      </c>
      <c r="F77" s="20">
        <v>2</v>
      </c>
      <c r="G77" s="21">
        <v>60</v>
      </c>
    </row>
    <row r="78" spans="1:7" ht="18" x14ac:dyDescent="0.25">
      <c r="A78" s="22"/>
      <c r="B78" s="47" t="s">
        <v>63</v>
      </c>
      <c r="C78" s="47"/>
      <c r="D78" s="19">
        <f t="shared" si="3"/>
        <v>220</v>
      </c>
      <c r="E78" s="20">
        <v>2</v>
      </c>
      <c r="F78" s="20">
        <v>2</v>
      </c>
      <c r="G78" s="21">
        <v>55</v>
      </c>
    </row>
    <row r="79" spans="1:7" ht="36" customHeight="1" x14ac:dyDescent="0.25">
      <c r="A79" s="22"/>
      <c r="B79" s="50" t="s">
        <v>64</v>
      </c>
      <c r="C79" s="50"/>
      <c r="D79" s="19">
        <f t="shared" si="3"/>
        <v>300</v>
      </c>
      <c r="E79" s="20">
        <v>1</v>
      </c>
      <c r="F79" s="20">
        <v>10</v>
      </c>
      <c r="G79" s="21">
        <v>30</v>
      </c>
    </row>
    <row r="80" spans="1:7" ht="18" x14ac:dyDescent="0.25">
      <c r="A80" s="22"/>
      <c r="B80" s="46" t="s">
        <v>129</v>
      </c>
      <c r="C80" s="8" t="s">
        <v>31</v>
      </c>
      <c r="D80" s="19">
        <f t="shared" si="3"/>
        <v>0</v>
      </c>
      <c r="E80" s="20">
        <v>0</v>
      </c>
      <c r="F80" s="20">
        <v>0</v>
      </c>
      <c r="G80" s="21">
        <v>0</v>
      </c>
    </row>
    <row r="81" spans="1:7" ht="18" x14ac:dyDescent="0.25">
      <c r="A81" s="22"/>
      <c r="B81" s="46"/>
      <c r="C81" s="8" t="s">
        <v>31</v>
      </c>
      <c r="D81" s="19">
        <f t="shared" si="3"/>
        <v>0</v>
      </c>
      <c r="E81" s="20">
        <v>0</v>
      </c>
      <c r="F81" s="20">
        <v>0</v>
      </c>
      <c r="G81" s="21">
        <v>0</v>
      </c>
    </row>
    <row r="82" spans="1:7" ht="18" x14ac:dyDescent="0.25">
      <c r="A82" s="22"/>
      <c r="B82" s="46"/>
      <c r="C82" s="8" t="s">
        <v>31</v>
      </c>
      <c r="D82" s="19">
        <f t="shared" si="3"/>
        <v>0</v>
      </c>
      <c r="E82" s="20">
        <v>0</v>
      </c>
      <c r="F82" s="20">
        <v>0</v>
      </c>
      <c r="G82" s="21">
        <v>0</v>
      </c>
    </row>
    <row r="83" spans="1:7" ht="18" x14ac:dyDescent="0.25">
      <c r="A83" s="22"/>
      <c r="B83" s="46"/>
      <c r="C83" s="8" t="s">
        <v>31</v>
      </c>
      <c r="D83" s="19">
        <f t="shared" si="3"/>
        <v>0</v>
      </c>
      <c r="E83" s="20">
        <v>0</v>
      </c>
      <c r="F83" s="20">
        <v>0</v>
      </c>
      <c r="G83" s="21">
        <v>0</v>
      </c>
    </row>
    <row r="84" spans="1:7" ht="18" x14ac:dyDescent="0.25">
      <c r="A84" s="22"/>
      <c r="B84" s="46"/>
      <c r="C84" s="8" t="s">
        <v>31</v>
      </c>
      <c r="D84" s="19">
        <f t="shared" si="3"/>
        <v>0</v>
      </c>
      <c r="E84" s="20">
        <v>0</v>
      </c>
      <c r="F84" s="20">
        <v>0</v>
      </c>
      <c r="G84" s="21">
        <v>0</v>
      </c>
    </row>
    <row r="85" spans="1:7" ht="18.75" thickBot="1" x14ac:dyDescent="0.3">
      <c r="A85" s="22"/>
      <c r="C85" s="14"/>
      <c r="D85" s="1">
        <f>SUM(D58:D84)</f>
        <v>5510</v>
      </c>
      <c r="E85" s="15"/>
      <c r="F85" s="7"/>
    </row>
    <row r="86" spans="1:7" ht="30.75" customHeight="1" thickTop="1" x14ac:dyDescent="0.25">
      <c r="A86" s="24"/>
      <c r="B86" s="24" t="s">
        <v>87</v>
      </c>
      <c r="C86" s="25"/>
      <c r="D86" s="25"/>
    </row>
    <row r="87" spans="1:7" ht="18" x14ac:dyDescent="0.25">
      <c r="A87" s="24"/>
      <c r="B87" s="51" t="s">
        <v>71</v>
      </c>
      <c r="C87" s="51"/>
      <c r="D87" s="12" t="s">
        <v>41</v>
      </c>
      <c r="E87" s="15"/>
    </row>
    <row r="88" spans="1:7" ht="18" x14ac:dyDescent="0.25">
      <c r="A88" s="24"/>
      <c r="B88" s="47" t="s">
        <v>118</v>
      </c>
      <c r="C88" s="48"/>
      <c r="D88" s="13">
        <v>123</v>
      </c>
      <c r="E88" s="15"/>
    </row>
    <row r="89" spans="1:7" ht="18" x14ac:dyDescent="0.25">
      <c r="A89" s="24"/>
      <c r="B89" s="47" t="s">
        <v>21</v>
      </c>
      <c r="C89" s="48"/>
      <c r="D89" s="13">
        <v>123</v>
      </c>
      <c r="E89" s="15"/>
    </row>
    <row r="90" spans="1:7" ht="18" x14ac:dyDescent="0.25">
      <c r="A90" s="24"/>
      <c r="B90" s="47" t="s">
        <v>67</v>
      </c>
      <c r="C90" s="48"/>
      <c r="D90" s="13">
        <v>123</v>
      </c>
      <c r="E90" s="15"/>
    </row>
    <row r="91" spans="1:7" ht="18" x14ac:dyDescent="0.25">
      <c r="A91" s="24"/>
      <c r="B91" s="47" t="s">
        <v>68</v>
      </c>
      <c r="C91" s="48"/>
      <c r="D91" s="13">
        <v>123</v>
      </c>
      <c r="E91" s="15"/>
    </row>
    <row r="92" spans="1:7" ht="18" x14ac:dyDescent="0.25">
      <c r="A92" s="24"/>
      <c r="B92" s="47" t="s">
        <v>69</v>
      </c>
      <c r="C92" s="48"/>
      <c r="D92" s="13">
        <v>123</v>
      </c>
      <c r="E92" s="15"/>
    </row>
    <row r="93" spans="1:7" ht="18" x14ac:dyDescent="0.25">
      <c r="A93" s="24"/>
      <c r="B93" s="47" t="s">
        <v>70</v>
      </c>
      <c r="C93" s="48"/>
      <c r="D93" s="13">
        <v>123</v>
      </c>
      <c r="E93" s="15"/>
    </row>
    <row r="94" spans="1:7" ht="18" x14ac:dyDescent="0.25">
      <c r="A94" s="24"/>
      <c r="B94" s="47" t="s">
        <v>80</v>
      </c>
      <c r="C94" s="48"/>
      <c r="D94" s="13">
        <v>123</v>
      </c>
      <c r="E94" s="15"/>
    </row>
    <row r="95" spans="1:7" ht="18" x14ac:dyDescent="0.25">
      <c r="A95" s="24"/>
      <c r="B95" s="47" t="s">
        <v>72</v>
      </c>
      <c r="C95" s="48"/>
      <c r="D95" s="13">
        <v>123</v>
      </c>
      <c r="E95" s="15"/>
    </row>
    <row r="96" spans="1:7" ht="18" x14ac:dyDescent="0.25">
      <c r="A96" s="24"/>
      <c r="B96" s="46" t="s">
        <v>130</v>
      </c>
      <c r="C96" s="8" t="s">
        <v>31</v>
      </c>
      <c r="D96" s="13">
        <v>123</v>
      </c>
      <c r="E96" s="7"/>
      <c r="F96" s="7"/>
    </row>
    <row r="97" spans="1:10" ht="18" x14ac:dyDescent="0.25">
      <c r="A97" s="24"/>
      <c r="B97" s="46"/>
      <c r="C97" s="8" t="s">
        <v>31</v>
      </c>
      <c r="D97" s="13">
        <v>123</v>
      </c>
      <c r="E97" s="7"/>
      <c r="F97" s="7"/>
    </row>
    <row r="98" spans="1:10" ht="18" x14ac:dyDescent="0.25">
      <c r="A98" s="24"/>
      <c r="B98" s="46"/>
      <c r="C98" s="8" t="s">
        <v>31</v>
      </c>
      <c r="D98" s="13">
        <v>123</v>
      </c>
      <c r="E98" s="7"/>
      <c r="F98" s="7"/>
    </row>
    <row r="99" spans="1:10" ht="18" x14ac:dyDescent="0.25">
      <c r="A99" s="24"/>
      <c r="B99" s="46"/>
      <c r="C99" s="8" t="s">
        <v>31</v>
      </c>
      <c r="D99" s="13">
        <v>123</v>
      </c>
      <c r="E99" s="7"/>
      <c r="F99" s="7"/>
    </row>
    <row r="100" spans="1:10" ht="18" x14ac:dyDescent="0.25">
      <c r="A100" s="24"/>
      <c r="B100" s="46"/>
      <c r="C100" s="8" t="s">
        <v>31</v>
      </c>
      <c r="D100" s="13">
        <v>123</v>
      </c>
      <c r="E100" s="7"/>
      <c r="F100" s="7"/>
    </row>
    <row r="101" spans="1:10" ht="18.75" thickBot="1" x14ac:dyDescent="0.3">
      <c r="A101" s="24"/>
      <c r="C101" s="14"/>
      <c r="D101" s="1">
        <f>SUM(D88:D100)</f>
        <v>1599</v>
      </c>
      <c r="E101" s="15"/>
      <c r="F101" s="7"/>
    </row>
    <row r="102" spans="1:10" ht="30" customHeight="1" thickTop="1" x14ac:dyDescent="0.25">
      <c r="A102" s="24"/>
      <c r="C102" s="14"/>
      <c r="D102" s="15"/>
      <c r="E102" s="15"/>
      <c r="J102" s="16"/>
    </row>
    <row r="103" spans="1:10" ht="18" x14ac:dyDescent="0.25">
      <c r="A103" s="24"/>
      <c r="B103" s="51" t="s">
        <v>88</v>
      </c>
      <c r="C103" s="51"/>
      <c r="D103" s="12" t="s">
        <v>41</v>
      </c>
      <c r="E103" s="17" t="s">
        <v>33</v>
      </c>
      <c r="F103" s="17" t="s">
        <v>34</v>
      </c>
      <c r="G103" s="17" t="s">
        <v>35</v>
      </c>
      <c r="H103" s="7"/>
      <c r="I103" s="7"/>
    </row>
    <row r="104" spans="1:10" ht="18" x14ac:dyDescent="0.25">
      <c r="A104" s="24"/>
      <c r="B104" s="47" t="s">
        <v>73</v>
      </c>
      <c r="C104" s="47"/>
      <c r="D104" s="19">
        <f>E104*F104*G104</f>
        <v>55</v>
      </c>
      <c r="E104" s="20">
        <v>1</v>
      </c>
      <c r="F104" s="20">
        <v>1</v>
      </c>
      <c r="G104" s="21">
        <v>55</v>
      </c>
      <c r="H104" s="7"/>
      <c r="I104" s="7"/>
    </row>
    <row r="105" spans="1:10" ht="18" x14ac:dyDescent="0.25">
      <c r="A105" s="24"/>
      <c r="B105" s="47" t="s">
        <v>74</v>
      </c>
      <c r="C105" s="47"/>
      <c r="D105" s="19">
        <f t="shared" ref="D105:D128" si="4">E105*F105*G105</f>
        <v>110</v>
      </c>
      <c r="E105" s="20">
        <v>1</v>
      </c>
      <c r="F105" s="20">
        <v>2</v>
      </c>
      <c r="G105" s="21">
        <v>55</v>
      </c>
    </row>
    <row r="106" spans="1:10" ht="18" x14ac:dyDescent="0.25">
      <c r="A106" s="24"/>
      <c r="B106" s="47" t="s">
        <v>16</v>
      </c>
      <c r="C106" s="47"/>
      <c r="D106" s="19">
        <f t="shared" si="4"/>
        <v>55</v>
      </c>
      <c r="E106" s="20">
        <v>1</v>
      </c>
      <c r="F106" s="20">
        <v>1</v>
      </c>
      <c r="G106" s="21">
        <v>55</v>
      </c>
    </row>
    <row r="107" spans="1:10" ht="18" x14ac:dyDescent="0.25">
      <c r="A107" s="24"/>
      <c r="B107" s="47" t="s">
        <v>1</v>
      </c>
      <c r="C107" s="47"/>
      <c r="D107" s="19">
        <f t="shared" si="4"/>
        <v>55</v>
      </c>
      <c r="E107" s="20">
        <v>1</v>
      </c>
      <c r="F107" s="20">
        <v>1</v>
      </c>
      <c r="G107" s="21">
        <v>55</v>
      </c>
    </row>
    <row r="108" spans="1:10" ht="18" x14ac:dyDescent="0.25">
      <c r="A108" s="24"/>
      <c r="B108" s="47" t="s">
        <v>2</v>
      </c>
      <c r="C108" s="47"/>
      <c r="D108" s="19">
        <f t="shared" si="4"/>
        <v>55</v>
      </c>
      <c r="E108" s="20">
        <v>1</v>
      </c>
      <c r="F108" s="20">
        <v>1</v>
      </c>
      <c r="G108" s="21">
        <v>55</v>
      </c>
    </row>
    <row r="109" spans="1:10" ht="18" x14ac:dyDescent="0.25">
      <c r="A109" s="24"/>
      <c r="B109" s="47" t="s">
        <v>19</v>
      </c>
      <c r="C109" s="47"/>
      <c r="D109" s="19">
        <f t="shared" si="4"/>
        <v>110</v>
      </c>
      <c r="E109" s="20">
        <v>2</v>
      </c>
      <c r="F109" s="20">
        <v>1</v>
      </c>
      <c r="G109" s="21">
        <v>55</v>
      </c>
    </row>
    <row r="110" spans="1:10" ht="18" x14ac:dyDescent="0.25">
      <c r="A110" s="24"/>
      <c r="B110" s="47" t="s">
        <v>75</v>
      </c>
      <c r="C110" s="47"/>
      <c r="D110" s="19">
        <f t="shared" si="4"/>
        <v>55</v>
      </c>
      <c r="E110" s="20">
        <v>1</v>
      </c>
      <c r="F110" s="20">
        <v>1</v>
      </c>
      <c r="G110" s="21">
        <v>55</v>
      </c>
    </row>
    <row r="111" spans="1:10" ht="18" x14ac:dyDescent="0.25">
      <c r="A111" s="24"/>
      <c r="B111" s="47" t="s">
        <v>17</v>
      </c>
      <c r="C111" s="47"/>
      <c r="D111" s="19">
        <f t="shared" si="4"/>
        <v>110</v>
      </c>
      <c r="E111" s="20">
        <v>1</v>
      </c>
      <c r="F111" s="20">
        <v>2</v>
      </c>
      <c r="G111" s="21">
        <v>55</v>
      </c>
    </row>
    <row r="112" spans="1:10" ht="18" x14ac:dyDescent="0.25">
      <c r="A112" s="24"/>
      <c r="B112" s="47" t="s">
        <v>18</v>
      </c>
      <c r="C112" s="47"/>
      <c r="D112" s="19">
        <f t="shared" si="4"/>
        <v>110</v>
      </c>
      <c r="E112" s="20">
        <v>2</v>
      </c>
      <c r="F112" s="20">
        <v>1</v>
      </c>
      <c r="G112" s="21">
        <v>55</v>
      </c>
    </row>
    <row r="113" spans="1:7" ht="18" x14ac:dyDescent="0.25">
      <c r="A113" s="24"/>
      <c r="B113" s="47" t="s">
        <v>3</v>
      </c>
      <c r="C113" s="47"/>
      <c r="D113" s="19">
        <f t="shared" si="4"/>
        <v>110</v>
      </c>
      <c r="E113" s="20">
        <v>1</v>
      </c>
      <c r="F113" s="20">
        <v>2</v>
      </c>
      <c r="G113" s="21">
        <v>55</v>
      </c>
    </row>
    <row r="114" spans="1:7" ht="18" x14ac:dyDescent="0.25">
      <c r="A114" s="24"/>
      <c r="B114" s="47" t="s">
        <v>4</v>
      </c>
      <c r="C114" s="47"/>
      <c r="D114" s="19">
        <f t="shared" si="4"/>
        <v>165</v>
      </c>
      <c r="E114" s="20">
        <v>1</v>
      </c>
      <c r="F114" s="20">
        <v>3</v>
      </c>
      <c r="G114" s="21">
        <v>55</v>
      </c>
    </row>
    <row r="115" spans="1:7" ht="18" x14ac:dyDescent="0.25">
      <c r="A115" s="24"/>
      <c r="B115" s="47" t="s">
        <v>5</v>
      </c>
      <c r="C115" s="47"/>
      <c r="D115" s="19">
        <f t="shared" si="4"/>
        <v>220</v>
      </c>
      <c r="E115" s="20">
        <v>2</v>
      </c>
      <c r="F115" s="20">
        <v>2</v>
      </c>
      <c r="G115" s="21">
        <v>55</v>
      </c>
    </row>
    <row r="116" spans="1:7" ht="18" x14ac:dyDescent="0.25">
      <c r="A116" s="24"/>
      <c r="B116" s="47" t="s">
        <v>76</v>
      </c>
      <c r="C116" s="47"/>
      <c r="D116" s="19">
        <f t="shared" si="4"/>
        <v>220</v>
      </c>
      <c r="E116" s="20">
        <v>2</v>
      </c>
      <c r="F116" s="20">
        <v>2</v>
      </c>
      <c r="G116" s="21">
        <v>55</v>
      </c>
    </row>
    <row r="117" spans="1:7" ht="18" x14ac:dyDescent="0.25">
      <c r="A117" s="24"/>
      <c r="B117" s="47" t="s">
        <v>20</v>
      </c>
      <c r="C117" s="47"/>
      <c r="D117" s="19">
        <f t="shared" si="4"/>
        <v>440</v>
      </c>
      <c r="E117" s="20">
        <v>1</v>
      </c>
      <c r="F117" s="20">
        <v>8</v>
      </c>
      <c r="G117" s="21">
        <v>55</v>
      </c>
    </row>
    <row r="118" spans="1:7" ht="18" x14ac:dyDescent="0.25">
      <c r="A118" s="24"/>
      <c r="B118" s="47" t="s">
        <v>77</v>
      </c>
      <c r="C118" s="47"/>
      <c r="D118" s="19">
        <f t="shared" si="4"/>
        <v>880</v>
      </c>
      <c r="E118" s="20">
        <v>2</v>
      </c>
      <c r="F118" s="20">
        <v>8</v>
      </c>
      <c r="G118" s="21">
        <v>55</v>
      </c>
    </row>
    <row r="119" spans="1:7" ht="18" x14ac:dyDescent="0.25">
      <c r="A119" s="24"/>
      <c r="B119" s="47" t="s">
        <v>78</v>
      </c>
      <c r="C119" s="47"/>
      <c r="D119" s="19">
        <f t="shared" si="4"/>
        <v>550</v>
      </c>
      <c r="E119" s="20">
        <v>2</v>
      </c>
      <c r="F119" s="20">
        <v>5</v>
      </c>
      <c r="G119" s="21">
        <v>55</v>
      </c>
    </row>
    <row r="120" spans="1:7" ht="18" x14ac:dyDescent="0.25">
      <c r="A120" s="24"/>
      <c r="B120" s="47" t="s">
        <v>6</v>
      </c>
      <c r="C120" s="47"/>
      <c r="D120" s="19">
        <f t="shared" si="4"/>
        <v>165</v>
      </c>
      <c r="E120" s="20">
        <v>3</v>
      </c>
      <c r="F120" s="20">
        <v>1</v>
      </c>
      <c r="G120" s="21">
        <v>55</v>
      </c>
    </row>
    <row r="121" spans="1:7" ht="18" x14ac:dyDescent="0.25">
      <c r="A121" s="24"/>
      <c r="B121" s="47" t="s">
        <v>7</v>
      </c>
      <c r="C121" s="47"/>
      <c r="D121" s="19">
        <f t="shared" si="4"/>
        <v>1400</v>
      </c>
      <c r="E121" s="20">
        <v>2</v>
      </c>
      <c r="F121" s="20">
        <v>10</v>
      </c>
      <c r="G121" s="21">
        <v>70</v>
      </c>
    </row>
    <row r="122" spans="1:7" ht="18" x14ac:dyDescent="0.25">
      <c r="A122" s="24"/>
      <c r="B122" s="47" t="s">
        <v>8</v>
      </c>
      <c r="C122" s="47"/>
      <c r="D122" s="19">
        <f t="shared" si="4"/>
        <v>330</v>
      </c>
      <c r="E122" s="20">
        <v>2</v>
      </c>
      <c r="F122" s="20">
        <v>3</v>
      </c>
      <c r="G122" s="21">
        <v>55</v>
      </c>
    </row>
    <row r="123" spans="1:7" ht="18" x14ac:dyDescent="0.25">
      <c r="A123" s="24"/>
      <c r="B123" s="47" t="s">
        <v>79</v>
      </c>
      <c r="C123" s="47"/>
      <c r="D123" s="19">
        <f t="shared" si="4"/>
        <v>110</v>
      </c>
      <c r="E123" s="20">
        <v>2</v>
      </c>
      <c r="F123" s="20">
        <v>1</v>
      </c>
      <c r="G123" s="21">
        <v>55</v>
      </c>
    </row>
    <row r="124" spans="1:7" ht="18" x14ac:dyDescent="0.25">
      <c r="A124" s="24"/>
      <c r="B124" s="46" t="s">
        <v>131</v>
      </c>
      <c r="C124" s="8" t="s">
        <v>31</v>
      </c>
      <c r="D124" s="19">
        <f t="shared" si="4"/>
        <v>0</v>
      </c>
      <c r="E124" s="20">
        <v>0</v>
      </c>
      <c r="F124" s="20">
        <v>0</v>
      </c>
      <c r="G124" s="21">
        <v>0</v>
      </c>
    </row>
    <row r="125" spans="1:7" ht="18" x14ac:dyDescent="0.25">
      <c r="A125" s="24"/>
      <c r="B125" s="46"/>
      <c r="C125" s="8" t="s">
        <v>31</v>
      </c>
      <c r="D125" s="19">
        <f t="shared" si="4"/>
        <v>0</v>
      </c>
      <c r="E125" s="20">
        <v>0</v>
      </c>
      <c r="F125" s="20">
        <v>0</v>
      </c>
      <c r="G125" s="21">
        <v>0</v>
      </c>
    </row>
    <row r="126" spans="1:7" ht="18" x14ac:dyDescent="0.25">
      <c r="A126" s="24"/>
      <c r="B126" s="46"/>
      <c r="C126" s="8" t="s">
        <v>31</v>
      </c>
      <c r="D126" s="19">
        <f t="shared" si="4"/>
        <v>0</v>
      </c>
      <c r="E126" s="20">
        <v>0</v>
      </c>
      <c r="F126" s="20">
        <v>0</v>
      </c>
      <c r="G126" s="21">
        <v>0</v>
      </c>
    </row>
    <row r="127" spans="1:7" ht="18" x14ac:dyDescent="0.25">
      <c r="A127" s="24"/>
      <c r="B127" s="46"/>
      <c r="C127" s="8" t="s">
        <v>31</v>
      </c>
      <c r="D127" s="19">
        <f t="shared" si="4"/>
        <v>0</v>
      </c>
      <c r="E127" s="20">
        <v>0</v>
      </c>
      <c r="F127" s="20">
        <v>0</v>
      </c>
      <c r="G127" s="21">
        <v>0</v>
      </c>
    </row>
    <row r="128" spans="1:7" ht="18" x14ac:dyDescent="0.25">
      <c r="A128" s="24"/>
      <c r="B128" s="46"/>
      <c r="C128" s="8" t="s">
        <v>31</v>
      </c>
      <c r="D128" s="19">
        <f t="shared" si="4"/>
        <v>0</v>
      </c>
      <c r="E128" s="20">
        <v>0</v>
      </c>
      <c r="F128" s="20">
        <v>0</v>
      </c>
      <c r="G128" s="21">
        <v>0</v>
      </c>
    </row>
    <row r="129" spans="1:6" ht="18.75" thickBot="1" x14ac:dyDescent="0.3">
      <c r="A129" s="24"/>
      <c r="C129" s="14"/>
      <c r="D129" s="1">
        <f>SUM(D104:D128)</f>
        <v>5305</v>
      </c>
      <c r="E129" s="15"/>
      <c r="F129" s="7"/>
    </row>
    <row r="130" spans="1:6" ht="30.75" customHeight="1" thickTop="1" x14ac:dyDescent="0.25">
      <c r="A130" s="29"/>
      <c r="B130" s="29" t="s">
        <v>90</v>
      </c>
      <c r="C130" s="30"/>
      <c r="D130" s="30"/>
    </row>
    <row r="131" spans="1:6" ht="18" customHeight="1" x14ac:dyDescent="0.25">
      <c r="A131" s="29"/>
      <c r="B131" s="52" t="s">
        <v>97</v>
      </c>
      <c r="C131" s="52"/>
      <c r="D131" s="12" t="s">
        <v>41</v>
      </c>
      <c r="E131" s="15"/>
    </row>
    <row r="132" spans="1:6" ht="36" customHeight="1" x14ac:dyDescent="0.25">
      <c r="A132" s="29"/>
      <c r="B132" s="50" t="s">
        <v>102</v>
      </c>
      <c r="C132" s="46"/>
      <c r="D132" s="13">
        <v>123</v>
      </c>
      <c r="E132" s="15"/>
    </row>
    <row r="133" spans="1:6" ht="36" customHeight="1" x14ac:dyDescent="0.25">
      <c r="A133" s="29"/>
      <c r="B133" s="50" t="s">
        <v>101</v>
      </c>
      <c r="C133" s="46"/>
      <c r="D133" s="13">
        <v>123</v>
      </c>
      <c r="E133" s="15"/>
    </row>
    <row r="134" spans="1:6" ht="36" customHeight="1" x14ac:dyDescent="0.25">
      <c r="A134" s="29"/>
      <c r="B134" s="50" t="s">
        <v>91</v>
      </c>
      <c r="C134" s="46"/>
      <c r="D134" s="13">
        <v>123</v>
      </c>
      <c r="E134" s="15"/>
    </row>
    <row r="135" spans="1:6" ht="36" customHeight="1" x14ac:dyDescent="0.25">
      <c r="A135" s="29"/>
      <c r="B135" s="50" t="s">
        <v>92</v>
      </c>
      <c r="C135" s="46"/>
      <c r="D135" s="13">
        <v>123</v>
      </c>
      <c r="E135" s="15"/>
    </row>
    <row r="136" spans="1:6" ht="36" customHeight="1" x14ac:dyDescent="0.25">
      <c r="A136" s="29"/>
      <c r="B136" s="50" t="s">
        <v>93</v>
      </c>
      <c r="C136" s="46"/>
      <c r="D136" s="13">
        <v>123</v>
      </c>
      <c r="E136" s="15"/>
    </row>
    <row r="137" spans="1:6" ht="36" customHeight="1" x14ac:dyDescent="0.25">
      <c r="A137" s="29"/>
      <c r="B137" s="50" t="s">
        <v>94</v>
      </c>
      <c r="C137" s="46"/>
      <c r="D137" s="13">
        <v>123</v>
      </c>
    </row>
    <row r="138" spans="1:6" ht="36" customHeight="1" x14ac:dyDescent="0.25">
      <c r="A138" s="29"/>
      <c r="B138" s="50" t="s">
        <v>99</v>
      </c>
      <c r="C138" s="46"/>
      <c r="D138" s="13">
        <v>123</v>
      </c>
      <c r="E138" s="15"/>
    </row>
    <row r="139" spans="1:6" ht="36" customHeight="1" x14ac:dyDescent="0.25">
      <c r="A139" s="29"/>
      <c r="B139" s="50" t="s">
        <v>100</v>
      </c>
      <c r="C139" s="46"/>
      <c r="D139" s="13">
        <v>123</v>
      </c>
      <c r="E139" s="15"/>
    </row>
    <row r="140" spans="1:6" ht="36" customHeight="1" x14ac:dyDescent="0.25">
      <c r="A140" s="29"/>
      <c r="B140" s="50" t="s">
        <v>98</v>
      </c>
      <c r="C140" s="46"/>
      <c r="D140" s="13">
        <v>123</v>
      </c>
    </row>
    <row r="141" spans="1:6" ht="18" customHeight="1" x14ac:dyDescent="0.25">
      <c r="A141" s="29"/>
      <c r="B141" s="47" t="s">
        <v>95</v>
      </c>
      <c r="C141" s="48"/>
      <c r="D141" s="13">
        <v>123</v>
      </c>
      <c r="E141" s="15"/>
    </row>
    <row r="142" spans="1:6" ht="18" customHeight="1" x14ac:dyDescent="0.25">
      <c r="A142" s="29"/>
      <c r="B142" s="47" t="s">
        <v>96</v>
      </c>
      <c r="C142" s="48"/>
      <c r="D142" s="13">
        <v>123</v>
      </c>
      <c r="E142" s="15"/>
    </row>
    <row r="143" spans="1:6" ht="36" customHeight="1" x14ac:dyDescent="0.25">
      <c r="A143" s="29"/>
      <c r="B143" s="50" t="s">
        <v>103</v>
      </c>
      <c r="C143" s="46"/>
      <c r="D143" s="13">
        <v>123</v>
      </c>
      <c r="E143" s="15"/>
    </row>
    <row r="144" spans="1:6" ht="36" customHeight="1" x14ac:dyDescent="0.25">
      <c r="A144" s="29"/>
      <c r="B144" s="50" t="s">
        <v>104</v>
      </c>
      <c r="C144" s="46"/>
      <c r="D144" s="13">
        <v>123</v>
      </c>
      <c r="E144" s="15"/>
    </row>
    <row r="145" spans="1:6" ht="54" customHeight="1" x14ac:dyDescent="0.25">
      <c r="A145" s="29"/>
      <c r="B145" s="50" t="s">
        <v>119</v>
      </c>
      <c r="C145" s="46"/>
      <c r="D145" s="13">
        <v>123</v>
      </c>
    </row>
    <row r="146" spans="1:6" ht="18" x14ac:dyDescent="0.25">
      <c r="A146" s="29"/>
      <c r="B146" s="46" t="s">
        <v>132</v>
      </c>
      <c r="C146" s="8" t="s">
        <v>31</v>
      </c>
      <c r="D146" s="13">
        <v>123</v>
      </c>
      <c r="E146" s="7"/>
      <c r="F146" s="7"/>
    </row>
    <row r="147" spans="1:6" ht="18" x14ac:dyDescent="0.25">
      <c r="A147" s="29"/>
      <c r="B147" s="46"/>
      <c r="C147" s="8" t="s">
        <v>31</v>
      </c>
      <c r="D147" s="13">
        <v>123</v>
      </c>
      <c r="E147" s="7"/>
      <c r="F147" s="7"/>
    </row>
    <row r="148" spans="1:6" ht="18" x14ac:dyDescent="0.25">
      <c r="A148" s="29"/>
      <c r="B148" s="46"/>
      <c r="C148" s="8" t="s">
        <v>31</v>
      </c>
      <c r="D148" s="13">
        <v>123</v>
      </c>
      <c r="E148" s="7"/>
      <c r="F148" s="7"/>
    </row>
    <row r="149" spans="1:6" ht="18" x14ac:dyDescent="0.25">
      <c r="A149" s="29"/>
      <c r="B149" s="46"/>
      <c r="C149" s="8" t="s">
        <v>31</v>
      </c>
      <c r="D149" s="13">
        <v>123</v>
      </c>
      <c r="E149" s="7"/>
      <c r="F149" s="7"/>
    </row>
    <row r="150" spans="1:6" ht="18" x14ac:dyDescent="0.25">
      <c r="A150" s="29"/>
      <c r="B150" s="46"/>
      <c r="C150" s="8" t="s">
        <v>31</v>
      </c>
      <c r="D150" s="13">
        <v>123</v>
      </c>
      <c r="E150" s="7"/>
      <c r="F150" s="7"/>
    </row>
    <row r="151" spans="1:6" ht="18.75" thickBot="1" x14ac:dyDescent="0.3">
      <c r="A151" s="29"/>
      <c r="C151" s="14"/>
      <c r="D151" s="1">
        <f>SUM(D132:D150)</f>
        <v>2337</v>
      </c>
      <c r="E151" s="15"/>
      <c r="F151" s="7"/>
    </row>
    <row r="152" spans="1:6" ht="30.75" customHeight="1" thickTop="1" x14ac:dyDescent="0.25">
      <c r="A152" s="35"/>
      <c r="B152" s="35" t="s">
        <v>106</v>
      </c>
      <c r="C152" s="4"/>
      <c r="D152" s="4"/>
    </row>
    <row r="153" spans="1:6" ht="18" customHeight="1" x14ac:dyDescent="0.25">
      <c r="A153" s="4"/>
      <c r="B153" s="47" t="str">
        <f>B9</f>
        <v>Direkte Austrittskosten</v>
      </c>
      <c r="C153" s="47"/>
      <c r="D153" s="26">
        <f>D21</f>
        <v>1353</v>
      </c>
      <c r="E153" s="26"/>
      <c r="F153" s="26"/>
    </row>
    <row r="154" spans="1:6" ht="18" customHeight="1" x14ac:dyDescent="0.25">
      <c r="A154" s="4"/>
      <c r="B154" s="47" t="str">
        <f>B23</f>
        <v>Indirekte Austrittskosten</v>
      </c>
      <c r="C154" s="47"/>
      <c r="D154" s="26">
        <f>D39</f>
        <v>4635</v>
      </c>
      <c r="E154" s="26"/>
      <c r="F154" s="26"/>
    </row>
    <row r="155" spans="1:6" ht="18" customHeight="1" x14ac:dyDescent="0.25">
      <c r="A155" s="4"/>
      <c r="B155" s="47" t="str">
        <f>B41</f>
        <v>Direkte Such- und Auswahlkosten</v>
      </c>
      <c r="C155" s="47"/>
      <c r="D155" s="26">
        <f>D55</f>
        <v>1599</v>
      </c>
      <c r="E155" s="26"/>
      <c r="F155" s="26"/>
    </row>
    <row r="156" spans="1:6" ht="18" customHeight="1" x14ac:dyDescent="0.25">
      <c r="A156" s="4"/>
      <c r="B156" s="47" t="str">
        <f>B57</f>
        <v>Indirekte Such- und Auswahlkosten</v>
      </c>
      <c r="C156" s="47"/>
      <c r="D156" s="26">
        <f>D85</f>
        <v>5510</v>
      </c>
      <c r="E156" s="26"/>
      <c r="F156" s="26"/>
    </row>
    <row r="157" spans="1:6" ht="18" customHeight="1" x14ac:dyDescent="0.25">
      <c r="A157" s="4"/>
      <c r="B157" s="47" t="str">
        <f>B87</f>
        <v>Direkte Eintrittskosten</v>
      </c>
      <c r="C157" s="47"/>
      <c r="D157" s="26">
        <f>D101</f>
        <v>1599</v>
      </c>
      <c r="E157" s="26"/>
      <c r="F157" s="26"/>
    </row>
    <row r="158" spans="1:6" ht="18" customHeight="1" x14ac:dyDescent="0.25">
      <c r="A158" s="4"/>
      <c r="B158" s="47" t="str">
        <f>B103</f>
        <v>Indirekte Eintrittskosten</v>
      </c>
      <c r="C158" s="47"/>
      <c r="D158" s="26">
        <f>D129</f>
        <v>5305</v>
      </c>
      <c r="E158" s="26"/>
      <c r="F158" s="26"/>
    </row>
    <row r="159" spans="1:6" ht="18" customHeight="1" x14ac:dyDescent="0.25">
      <c r="A159" s="4"/>
      <c r="B159" s="47" t="str">
        <f>B131</f>
        <v>Opportunitätskosten von Austritt, Vakanz und Einarbeitung</v>
      </c>
      <c r="C159" s="47"/>
      <c r="D159" s="26">
        <f>D151</f>
        <v>2337</v>
      </c>
      <c r="E159" s="26"/>
      <c r="F159" s="26"/>
    </row>
    <row r="160" spans="1:6" ht="18" customHeight="1" x14ac:dyDescent="0.25">
      <c r="A160" s="4"/>
      <c r="B160" s="47" t="s">
        <v>22</v>
      </c>
      <c r="C160" s="47"/>
      <c r="D160" s="26">
        <f>SUM(D153:D159)</f>
        <v>22338</v>
      </c>
      <c r="E160" s="26"/>
      <c r="F160" s="26"/>
    </row>
    <row r="161" spans="1:4" ht="18" customHeight="1" x14ac:dyDescent="0.25">
      <c r="A161" s="4"/>
      <c r="B161" s="47" t="s">
        <v>107</v>
      </c>
      <c r="C161" s="47"/>
      <c r="D161" s="19">
        <f>D160*0.3</f>
        <v>6701.4</v>
      </c>
    </row>
    <row r="162" spans="1:4" ht="18" customHeight="1" thickBot="1" x14ac:dyDescent="0.3">
      <c r="A162" s="4"/>
      <c r="B162" s="47" t="s">
        <v>105</v>
      </c>
      <c r="C162" s="47"/>
      <c r="D162" s="27">
        <f>SUM(D160:D161)</f>
        <v>29039.4</v>
      </c>
    </row>
    <row r="163" spans="1:4" ht="15" thickTop="1" x14ac:dyDescent="0.25"/>
  </sheetData>
  <sheetProtection sheet="1" objects="1" scenarios="1" selectLockedCells="1"/>
  <mergeCells count="112">
    <mergeCell ref="B9:C9"/>
    <mergeCell ref="B10:C10"/>
    <mergeCell ref="B11:C11"/>
    <mergeCell ref="B12:C12"/>
    <mergeCell ref="B13:C13"/>
    <mergeCell ref="B14:C14"/>
    <mergeCell ref="B27:C27"/>
    <mergeCell ref="B28:C28"/>
    <mergeCell ref="B29:C29"/>
    <mergeCell ref="B30:C30"/>
    <mergeCell ref="B31:C31"/>
    <mergeCell ref="B32:C32"/>
    <mergeCell ref="B15:C15"/>
    <mergeCell ref="B16:B20"/>
    <mergeCell ref="B23:C23"/>
    <mergeCell ref="B24:C24"/>
    <mergeCell ref="B25:C25"/>
    <mergeCell ref="B26:C26"/>
    <mergeCell ref="B45:C45"/>
    <mergeCell ref="B46:C46"/>
    <mergeCell ref="B47:C47"/>
    <mergeCell ref="B48:C48"/>
    <mergeCell ref="B49:C49"/>
    <mergeCell ref="B50:B54"/>
    <mergeCell ref="B33:C33"/>
    <mergeCell ref="B34:B38"/>
    <mergeCell ref="B41:C41"/>
    <mergeCell ref="B42:C42"/>
    <mergeCell ref="B43:C43"/>
    <mergeCell ref="B44:C44"/>
    <mergeCell ref="B63:C63"/>
    <mergeCell ref="B64:C64"/>
    <mergeCell ref="B65:C65"/>
    <mergeCell ref="B66:C66"/>
    <mergeCell ref="B67:C67"/>
    <mergeCell ref="B68:C68"/>
    <mergeCell ref="B57:C57"/>
    <mergeCell ref="B58:C58"/>
    <mergeCell ref="B59:C59"/>
    <mergeCell ref="B60:C60"/>
    <mergeCell ref="B61:C61"/>
    <mergeCell ref="B62:C62"/>
    <mergeCell ref="B75:C75"/>
    <mergeCell ref="B76:C76"/>
    <mergeCell ref="B77:C77"/>
    <mergeCell ref="B78:C78"/>
    <mergeCell ref="B79:C79"/>
    <mergeCell ref="B80:B84"/>
    <mergeCell ref="B69:C69"/>
    <mergeCell ref="B70:C70"/>
    <mergeCell ref="B71:C71"/>
    <mergeCell ref="B72:C72"/>
    <mergeCell ref="B73:C73"/>
    <mergeCell ref="B74:C74"/>
    <mergeCell ref="B93:C93"/>
    <mergeCell ref="B94:C94"/>
    <mergeCell ref="B95:C95"/>
    <mergeCell ref="B96:B100"/>
    <mergeCell ref="B103:C103"/>
    <mergeCell ref="B104:C104"/>
    <mergeCell ref="B87:C87"/>
    <mergeCell ref="B88:C88"/>
    <mergeCell ref="B89:C89"/>
    <mergeCell ref="B90:C90"/>
    <mergeCell ref="B91:C91"/>
    <mergeCell ref="B92:C9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123:C123"/>
    <mergeCell ref="B124:B128"/>
    <mergeCell ref="B131:C131"/>
    <mergeCell ref="B132:C132"/>
    <mergeCell ref="B133:C133"/>
    <mergeCell ref="B134:C134"/>
    <mergeCell ref="B117:C117"/>
    <mergeCell ref="B118:C118"/>
    <mergeCell ref="B119:C119"/>
    <mergeCell ref="B120:C120"/>
    <mergeCell ref="B121:C121"/>
    <mergeCell ref="B122:C122"/>
    <mergeCell ref="B141:C141"/>
    <mergeCell ref="B142:C142"/>
    <mergeCell ref="B143:C143"/>
    <mergeCell ref="B144:C144"/>
    <mergeCell ref="B145:C145"/>
    <mergeCell ref="B146:B150"/>
    <mergeCell ref="B135:C135"/>
    <mergeCell ref="B136:C136"/>
    <mergeCell ref="B137:C137"/>
    <mergeCell ref="B138:C138"/>
    <mergeCell ref="B139:C139"/>
    <mergeCell ref="B140:C140"/>
    <mergeCell ref="B159:C159"/>
    <mergeCell ref="B160:C160"/>
    <mergeCell ref="B161:C161"/>
    <mergeCell ref="B162:C162"/>
    <mergeCell ref="B153:C153"/>
    <mergeCell ref="B154:C154"/>
    <mergeCell ref="B155:C155"/>
    <mergeCell ref="B156:C156"/>
    <mergeCell ref="B157:C157"/>
    <mergeCell ref="B158:C158"/>
  </mergeCells>
  <pageMargins left="0.70866141732283472" right="0.70866141732283472" top="0.78740157480314965" bottom="0.78740157480314965" header="0.31496062992125984" footer="0.31496062992125984"/>
  <pageSetup paperSize="9" scale="96" fitToHeight="100" orientation="portrait" horizontalDpi="4294967295" verticalDpi="4294967295" r:id="rId1"/>
  <headerFooter>
    <oddHeader>&amp;C&amp;A</oddHeader>
    <oddFooter>&amp;LFluktuationskosten-Rechner&amp;C© Wolf I.O. Group Unternehmensberatung&amp;R&amp;P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3"/>
  <sheetViews>
    <sheetView zoomScaleNormal="100" workbookViewId="0">
      <selection activeCell="C3" sqref="C3"/>
    </sheetView>
  </sheetViews>
  <sheetFormatPr baseColWidth="10" defaultRowHeight="14.25" x14ac:dyDescent="0.25"/>
  <cols>
    <col min="1" max="1" width="11.42578125" style="7"/>
    <col min="2" max="2" width="32.85546875" style="11" customWidth="1"/>
    <col min="3" max="3" width="28.5703125" style="11" customWidth="1"/>
    <col min="4" max="4" width="17.42578125" style="11" customWidth="1"/>
    <col min="5" max="5" width="16.28515625" style="11" bestFit="1" customWidth="1"/>
    <col min="6" max="6" width="16.85546875" style="11" bestFit="1" customWidth="1"/>
    <col min="7" max="7" width="23.5703125" style="11" bestFit="1" customWidth="1"/>
    <col min="8" max="8" width="4.140625" style="11" customWidth="1"/>
    <col min="9" max="9" width="30.85546875" style="11" customWidth="1"/>
    <col min="10" max="10" width="19.85546875" style="11" customWidth="1"/>
    <col min="11" max="16384" width="11.42578125" style="7"/>
  </cols>
  <sheetData>
    <row r="1" spans="1:10" ht="18" x14ac:dyDescent="0.25">
      <c r="A1" s="4"/>
      <c r="B1" s="4"/>
      <c r="C1" s="5" t="s">
        <v>24</v>
      </c>
      <c r="D1" s="6">
        <v>5</v>
      </c>
      <c r="E1" s="7"/>
      <c r="F1" s="7"/>
      <c r="G1" s="7"/>
      <c r="H1" s="7"/>
      <c r="I1" s="7"/>
      <c r="J1" s="7"/>
    </row>
    <row r="2" spans="1:10" ht="15" x14ac:dyDescent="0.25">
      <c r="A2" s="4"/>
      <c r="B2" s="28" t="s">
        <v>25</v>
      </c>
      <c r="C2" s="7"/>
      <c r="D2" s="7"/>
      <c r="E2" s="7"/>
      <c r="F2" s="7"/>
      <c r="G2" s="7"/>
      <c r="H2" s="7"/>
      <c r="I2" s="7"/>
      <c r="J2" s="7"/>
    </row>
    <row r="3" spans="1:10" ht="18" customHeight="1" x14ac:dyDescent="0.25">
      <c r="A3" s="4"/>
      <c r="B3" s="7" t="s">
        <v>32</v>
      </c>
      <c r="C3" s="36">
        <v>43357</v>
      </c>
      <c r="D3" s="7"/>
      <c r="E3" s="7"/>
      <c r="F3" s="7"/>
      <c r="G3" s="7"/>
      <c r="H3" s="7"/>
      <c r="I3" s="7"/>
      <c r="J3" s="7"/>
    </row>
    <row r="4" spans="1:10" ht="18" customHeight="1" x14ac:dyDescent="0.25">
      <c r="A4" s="4"/>
      <c r="B4" s="7" t="s">
        <v>26</v>
      </c>
      <c r="C4" s="8">
        <v>1234</v>
      </c>
      <c r="D4" s="7"/>
      <c r="E4" s="7"/>
      <c r="F4" s="7"/>
      <c r="G4" s="7"/>
      <c r="H4" s="7"/>
      <c r="I4" s="7"/>
      <c r="J4" s="7"/>
    </row>
    <row r="5" spans="1:10" ht="18" customHeight="1" x14ac:dyDescent="0.25">
      <c r="A5" s="4"/>
      <c r="B5" s="7" t="s">
        <v>27</v>
      </c>
      <c r="C5" s="8"/>
      <c r="D5" s="7"/>
      <c r="E5" s="7"/>
      <c r="F5" s="7"/>
      <c r="G5" s="7"/>
      <c r="H5" s="7"/>
      <c r="I5" s="7"/>
      <c r="J5" s="7"/>
    </row>
    <row r="6" spans="1:10" ht="18" customHeight="1" x14ac:dyDescent="0.25">
      <c r="A6" s="4"/>
      <c r="B6" s="7" t="s">
        <v>28</v>
      </c>
      <c r="C6" s="8"/>
      <c r="D6" s="7"/>
      <c r="E6" s="7"/>
      <c r="F6" s="7"/>
      <c r="G6" s="7"/>
      <c r="H6" s="7"/>
      <c r="I6" s="7"/>
      <c r="J6" s="7"/>
    </row>
    <row r="7" spans="1:10" x14ac:dyDescent="0.25">
      <c r="A7" s="4"/>
      <c r="B7" s="7"/>
      <c r="C7" s="7"/>
      <c r="D7" s="7"/>
      <c r="E7" s="7"/>
      <c r="F7" s="7"/>
      <c r="G7" s="7"/>
      <c r="H7" s="7"/>
      <c r="I7" s="7"/>
      <c r="J7" s="7"/>
    </row>
    <row r="8" spans="1:10" ht="30.75" customHeight="1" x14ac:dyDescent="0.25">
      <c r="A8" s="9"/>
      <c r="B8" s="9" t="s">
        <v>81</v>
      </c>
      <c r="C8" s="10"/>
      <c r="D8" s="10"/>
    </row>
    <row r="9" spans="1:10" ht="18" x14ac:dyDescent="0.25">
      <c r="A9" s="9"/>
      <c r="B9" s="51" t="s">
        <v>84</v>
      </c>
      <c r="C9" s="51"/>
      <c r="D9" s="12" t="s">
        <v>41</v>
      </c>
      <c r="E9" s="7"/>
      <c r="F9" s="7"/>
    </row>
    <row r="10" spans="1:10" ht="18" customHeight="1" x14ac:dyDescent="0.25">
      <c r="A10" s="9"/>
      <c r="B10" s="47" t="s">
        <v>23</v>
      </c>
      <c r="C10" s="48"/>
      <c r="D10" s="13">
        <v>123</v>
      </c>
      <c r="E10" s="7"/>
      <c r="F10" s="7"/>
    </row>
    <row r="11" spans="1:10" ht="18" customHeight="1" x14ac:dyDescent="0.25">
      <c r="A11" s="9"/>
      <c r="B11" s="47" t="s">
        <v>0</v>
      </c>
      <c r="C11" s="48"/>
      <c r="D11" s="13">
        <v>123</v>
      </c>
      <c r="E11" s="7"/>
      <c r="F11" s="7"/>
    </row>
    <row r="12" spans="1:10" ht="18" customHeight="1" x14ac:dyDescent="0.25">
      <c r="A12" s="9"/>
      <c r="B12" s="47" t="s">
        <v>12</v>
      </c>
      <c r="C12" s="48"/>
      <c r="D12" s="13">
        <v>123</v>
      </c>
      <c r="E12" s="7"/>
      <c r="F12" s="7"/>
    </row>
    <row r="13" spans="1:10" ht="18" customHeight="1" x14ac:dyDescent="0.25">
      <c r="A13" s="9"/>
      <c r="B13" s="47" t="s">
        <v>29</v>
      </c>
      <c r="C13" s="48"/>
      <c r="D13" s="13">
        <v>123</v>
      </c>
      <c r="E13" s="7"/>
      <c r="F13" s="7"/>
    </row>
    <row r="14" spans="1:10" ht="18" customHeight="1" x14ac:dyDescent="0.25">
      <c r="A14" s="9"/>
      <c r="B14" s="47" t="s">
        <v>30</v>
      </c>
      <c r="C14" s="48"/>
      <c r="D14" s="13">
        <v>123</v>
      </c>
      <c r="E14" s="7"/>
      <c r="F14" s="7"/>
    </row>
    <row r="15" spans="1:10" ht="18" customHeight="1" x14ac:dyDescent="0.25">
      <c r="A15" s="9"/>
      <c r="B15" s="47" t="s">
        <v>13</v>
      </c>
      <c r="C15" s="48"/>
      <c r="D15" s="13">
        <v>123</v>
      </c>
      <c r="E15" s="7"/>
      <c r="F15" s="7"/>
    </row>
    <row r="16" spans="1:10" ht="18" customHeight="1" x14ac:dyDescent="0.25">
      <c r="A16" s="9"/>
      <c r="B16" s="46" t="s">
        <v>126</v>
      </c>
      <c r="C16" s="8" t="s">
        <v>31</v>
      </c>
      <c r="D16" s="13">
        <v>123</v>
      </c>
      <c r="E16" s="7"/>
      <c r="F16" s="7"/>
    </row>
    <row r="17" spans="1:10" ht="18" customHeight="1" x14ac:dyDescent="0.25">
      <c r="A17" s="9"/>
      <c r="B17" s="46"/>
      <c r="C17" s="8" t="s">
        <v>31</v>
      </c>
      <c r="D17" s="13">
        <v>123</v>
      </c>
      <c r="E17" s="7"/>
      <c r="F17" s="7"/>
    </row>
    <row r="18" spans="1:10" ht="18" customHeight="1" x14ac:dyDescent="0.25">
      <c r="A18" s="9"/>
      <c r="B18" s="46"/>
      <c r="C18" s="8" t="s">
        <v>31</v>
      </c>
      <c r="D18" s="13">
        <v>123</v>
      </c>
      <c r="E18" s="7"/>
      <c r="F18" s="7"/>
    </row>
    <row r="19" spans="1:10" ht="18" customHeight="1" x14ac:dyDescent="0.25">
      <c r="A19" s="9"/>
      <c r="B19" s="46"/>
      <c r="C19" s="8" t="s">
        <v>31</v>
      </c>
      <c r="D19" s="13">
        <v>123</v>
      </c>
      <c r="E19" s="7"/>
      <c r="F19" s="7"/>
    </row>
    <row r="20" spans="1:10" ht="18" customHeight="1" x14ac:dyDescent="0.25">
      <c r="A20" s="9"/>
      <c r="B20" s="46"/>
      <c r="C20" s="8" t="s">
        <v>31</v>
      </c>
      <c r="D20" s="13">
        <v>123</v>
      </c>
      <c r="E20" s="7"/>
      <c r="F20" s="7"/>
    </row>
    <row r="21" spans="1:10" ht="18.75" thickBot="1" x14ac:dyDescent="0.3">
      <c r="A21" s="9"/>
      <c r="C21" s="14"/>
      <c r="D21" s="1">
        <f>SUM(D10:D20)</f>
        <v>1353</v>
      </c>
      <c r="E21" s="15"/>
      <c r="F21" s="7"/>
    </row>
    <row r="22" spans="1:10" ht="30.75" customHeight="1" thickTop="1" x14ac:dyDescent="0.25">
      <c r="A22" s="9"/>
      <c r="C22" s="14"/>
      <c r="D22" s="15"/>
      <c r="E22" s="15"/>
      <c r="J22" s="16"/>
    </row>
    <row r="23" spans="1:10" ht="18" x14ac:dyDescent="0.25">
      <c r="A23" s="9"/>
      <c r="B23" s="51" t="s">
        <v>85</v>
      </c>
      <c r="C23" s="51"/>
      <c r="D23" s="12" t="s">
        <v>41</v>
      </c>
      <c r="E23" s="17" t="s">
        <v>33</v>
      </c>
      <c r="F23" s="17" t="s">
        <v>34</v>
      </c>
      <c r="G23" s="17" t="s">
        <v>35</v>
      </c>
      <c r="H23" s="7"/>
      <c r="I23" s="18" t="s">
        <v>89</v>
      </c>
      <c r="J23" s="2"/>
    </row>
    <row r="24" spans="1:10" ht="18" x14ac:dyDescent="0.25">
      <c r="A24" s="9"/>
      <c r="B24" s="47" t="s">
        <v>111</v>
      </c>
      <c r="C24" s="47"/>
      <c r="D24" s="19">
        <f t="shared" ref="D24:D33" si="0">E24*F24*G24</f>
        <v>165</v>
      </c>
      <c r="E24" s="20">
        <v>3</v>
      </c>
      <c r="F24" s="20">
        <v>1</v>
      </c>
      <c r="G24" s="21">
        <v>55</v>
      </c>
      <c r="H24" s="7"/>
      <c r="I24" s="2"/>
      <c r="J24" s="2"/>
    </row>
    <row r="25" spans="1:10" ht="18" x14ac:dyDescent="0.25">
      <c r="A25" s="9"/>
      <c r="B25" s="47" t="s">
        <v>42</v>
      </c>
      <c r="C25" s="47"/>
      <c r="D25" s="19">
        <f t="shared" si="0"/>
        <v>110</v>
      </c>
      <c r="E25" s="20">
        <v>2</v>
      </c>
      <c r="F25" s="20">
        <v>1</v>
      </c>
      <c r="G25" s="21">
        <v>55</v>
      </c>
      <c r="H25" s="7"/>
      <c r="I25" s="2" t="s">
        <v>36</v>
      </c>
      <c r="J25" s="32">
        <v>100000</v>
      </c>
    </row>
    <row r="26" spans="1:10" ht="18" x14ac:dyDescent="0.25">
      <c r="A26" s="9"/>
      <c r="B26" s="47" t="s">
        <v>112</v>
      </c>
      <c r="C26" s="47"/>
      <c r="D26" s="19">
        <f t="shared" si="0"/>
        <v>330</v>
      </c>
      <c r="E26" s="20">
        <v>2</v>
      </c>
      <c r="F26" s="20">
        <v>3</v>
      </c>
      <c r="G26" s="21">
        <v>55</v>
      </c>
      <c r="I26" s="2" t="s">
        <v>37</v>
      </c>
      <c r="J26" s="32">
        <v>25000</v>
      </c>
    </row>
    <row r="27" spans="1:10" ht="18" x14ac:dyDescent="0.25">
      <c r="A27" s="9"/>
      <c r="B27" s="47" t="s">
        <v>43</v>
      </c>
      <c r="C27" s="47"/>
      <c r="D27" s="19">
        <f t="shared" si="0"/>
        <v>30</v>
      </c>
      <c r="E27" s="20">
        <v>1</v>
      </c>
      <c r="F27" s="20">
        <v>1</v>
      </c>
      <c r="G27" s="21">
        <v>30</v>
      </c>
      <c r="I27" s="2" t="s">
        <v>38</v>
      </c>
      <c r="J27" s="33">
        <v>40</v>
      </c>
    </row>
    <row r="28" spans="1:10" ht="18" x14ac:dyDescent="0.25">
      <c r="A28" s="9"/>
      <c r="B28" s="47" t="s">
        <v>113</v>
      </c>
      <c r="C28" s="47"/>
      <c r="D28" s="19">
        <f t="shared" si="0"/>
        <v>450</v>
      </c>
      <c r="E28" s="20">
        <v>3</v>
      </c>
      <c r="F28" s="20">
        <v>3</v>
      </c>
      <c r="G28" s="21">
        <v>50</v>
      </c>
      <c r="I28" s="2" t="s">
        <v>39</v>
      </c>
      <c r="J28" s="34">
        <v>4.5</v>
      </c>
    </row>
    <row r="29" spans="1:10" ht="18.75" thickBot="1" x14ac:dyDescent="0.3">
      <c r="A29" s="9"/>
      <c r="B29" s="47" t="s">
        <v>45</v>
      </c>
      <c r="C29" s="47"/>
      <c r="D29" s="19">
        <f t="shared" si="0"/>
        <v>80</v>
      </c>
      <c r="E29" s="20">
        <v>2</v>
      </c>
      <c r="F29" s="20">
        <v>1</v>
      </c>
      <c r="G29" s="21">
        <v>40</v>
      </c>
      <c r="I29" s="3" t="s">
        <v>40</v>
      </c>
      <c r="J29" s="1">
        <f>(J25+J26)/((52.14-J28)*J27)</f>
        <v>65.596137699412267</v>
      </c>
    </row>
    <row r="30" spans="1:10" ht="18.75" thickTop="1" x14ac:dyDescent="0.25">
      <c r="A30" s="9"/>
      <c r="B30" s="47" t="s">
        <v>44</v>
      </c>
      <c r="C30" s="47"/>
      <c r="D30" s="19">
        <f t="shared" si="0"/>
        <v>80</v>
      </c>
      <c r="E30" s="20">
        <v>2</v>
      </c>
      <c r="F30" s="20">
        <v>1</v>
      </c>
      <c r="G30" s="21">
        <v>40</v>
      </c>
    </row>
    <row r="31" spans="1:10" ht="18" x14ac:dyDescent="0.25">
      <c r="A31" s="9"/>
      <c r="B31" s="47" t="s">
        <v>46</v>
      </c>
      <c r="C31" s="47"/>
      <c r="D31" s="19">
        <f t="shared" si="0"/>
        <v>110</v>
      </c>
      <c r="E31" s="20">
        <v>1</v>
      </c>
      <c r="F31" s="20">
        <v>2</v>
      </c>
      <c r="G31" s="21">
        <v>55</v>
      </c>
    </row>
    <row r="32" spans="1:10" ht="18" x14ac:dyDescent="0.25">
      <c r="A32" s="9"/>
      <c r="B32" s="47" t="s">
        <v>114</v>
      </c>
      <c r="C32" s="47"/>
      <c r="D32" s="19">
        <f t="shared" si="0"/>
        <v>1280</v>
      </c>
      <c r="E32" s="20">
        <v>4</v>
      </c>
      <c r="F32" s="20">
        <v>8</v>
      </c>
      <c r="G32" s="21">
        <v>40</v>
      </c>
    </row>
    <row r="33" spans="1:7" ht="36" customHeight="1" x14ac:dyDescent="0.25">
      <c r="A33" s="9"/>
      <c r="B33" s="50" t="s">
        <v>115</v>
      </c>
      <c r="C33" s="50"/>
      <c r="D33" s="19">
        <f t="shared" si="0"/>
        <v>2000</v>
      </c>
      <c r="E33" s="20">
        <v>1</v>
      </c>
      <c r="F33" s="20">
        <v>50</v>
      </c>
      <c r="G33" s="21">
        <v>40</v>
      </c>
    </row>
    <row r="34" spans="1:7" ht="18" x14ac:dyDescent="0.25">
      <c r="A34" s="9"/>
      <c r="B34" s="46" t="s">
        <v>127</v>
      </c>
      <c r="C34" s="8" t="s">
        <v>31</v>
      </c>
      <c r="D34" s="19">
        <f t="shared" ref="D34:D38" si="1">E34*F34*G34</f>
        <v>0</v>
      </c>
      <c r="E34" s="20">
        <v>0</v>
      </c>
      <c r="F34" s="20">
        <v>0</v>
      </c>
      <c r="G34" s="21">
        <v>0</v>
      </c>
    </row>
    <row r="35" spans="1:7" ht="18" x14ac:dyDescent="0.25">
      <c r="A35" s="9"/>
      <c r="B35" s="46"/>
      <c r="C35" s="8" t="s">
        <v>31</v>
      </c>
      <c r="D35" s="19">
        <f t="shared" si="1"/>
        <v>0</v>
      </c>
      <c r="E35" s="20">
        <v>0</v>
      </c>
      <c r="F35" s="20">
        <v>0</v>
      </c>
      <c r="G35" s="21">
        <v>0</v>
      </c>
    </row>
    <row r="36" spans="1:7" ht="18" x14ac:dyDescent="0.25">
      <c r="A36" s="9"/>
      <c r="B36" s="46"/>
      <c r="C36" s="8" t="s">
        <v>31</v>
      </c>
      <c r="D36" s="19">
        <f t="shared" si="1"/>
        <v>0</v>
      </c>
      <c r="E36" s="20">
        <v>0</v>
      </c>
      <c r="F36" s="20">
        <v>0</v>
      </c>
      <c r="G36" s="21">
        <v>0</v>
      </c>
    </row>
    <row r="37" spans="1:7" ht="18" x14ac:dyDescent="0.25">
      <c r="A37" s="9"/>
      <c r="B37" s="46"/>
      <c r="C37" s="8" t="s">
        <v>31</v>
      </c>
      <c r="D37" s="19">
        <f t="shared" si="1"/>
        <v>0</v>
      </c>
      <c r="E37" s="20">
        <v>0</v>
      </c>
      <c r="F37" s="20">
        <v>0</v>
      </c>
      <c r="G37" s="21">
        <v>0</v>
      </c>
    </row>
    <row r="38" spans="1:7" ht="18" x14ac:dyDescent="0.25">
      <c r="A38" s="9"/>
      <c r="B38" s="46"/>
      <c r="C38" s="8" t="s">
        <v>31</v>
      </c>
      <c r="D38" s="19">
        <f t="shared" si="1"/>
        <v>0</v>
      </c>
      <c r="E38" s="20">
        <v>0</v>
      </c>
      <c r="F38" s="20">
        <v>0</v>
      </c>
      <c r="G38" s="21">
        <v>0</v>
      </c>
    </row>
    <row r="39" spans="1:7" ht="18.75" thickBot="1" x14ac:dyDescent="0.3">
      <c r="A39" s="9"/>
      <c r="C39" s="14"/>
      <c r="D39" s="1">
        <f>SUM(D24:D38)</f>
        <v>4635</v>
      </c>
      <c r="E39" s="15"/>
      <c r="F39" s="7"/>
    </row>
    <row r="40" spans="1:7" ht="30.75" customHeight="1" thickTop="1" x14ac:dyDescent="0.25">
      <c r="A40" s="22"/>
      <c r="B40" s="22" t="s">
        <v>82</v>
      </c>
      <c r="C40" s="23"/>
      <c r="D40" s="23"/>
    </row>
    <row r="41" spans="1:7" ht="18" x14ac:dyDescent="0.25">
      <c r="A41" s="22"/>
      <c r="B41" s="51" t="s">
        <v>83</v>
      </c>
      <c r="C41" s="51"/>
      <c r="D41" s="12" t="s">
        <v>41</v>
      </c>
      <c r="E41" s="15"/>
    </row>
    <row r="42" spans="1:7" ht="18" x14ac:dyDescent="0.25">
      <c r="A42" s="22"/>
      <c r="B42" s="47" t="s">
        <v>116</v>
      </c>
      <c r="C42" s="48"/>
      <c r="D42" s="13">
        <v>123</v>
      </c>
      <c r="E42" s="15"/>
    </row>
    <row r="43" spans="1:7" ht="18" x14ac:dyDescent="0.25">
      <c r="A43" s="22"/>
      <c r="B43" s="47" t="s">
        <v>47</v>
      </c>
      <c r="C43" s="48"/>
      <c r="D43" s="13">
        <v>123</v>
      </c>
      <c r="E43" s="15"/>
    </row>
    <row r="44" spans="1:7" ht="18" x14ac:dyDescent="0.25">
      <c r="A44" s="22"/>
      <c r="B44" s="47" t="s">
        <v>48</v>
      </c>
      <c r="C44" s="48"/>
      <c r="D44" s="13">
        <v>123</v>
      </c>
      <c r="E44" s="15"/>
    </row>
    <row r="45" spans="1:7" ht="18" x14ac:dyDescent="0.25">
      <c r="A45" s="22"/>
      <c r="B45" s="47" t="s">
        <v>124</v>
      </c>
      <c r="C45" s="48"/>
      <c r="D45" s="13">
        <v>123</v>
      </c>
      <c r="E45" s="15"/>
    </row>
    <row r="46" spans="1:7" ht="18" x14ac:dyDescent="0.25">
      <c r="A46" s="22"/>
      <c r="B46" s="47" t="s">
        <v>11</v>
      </c>
      <c r="C46" s="48"/>
      <c r="D46" s="13">
        <v>123</v>
      </c>
      <c r="E46" s="15"/>
    </row>
    <row r="47" spans="1:7" ht="18" x14ac:dyDescent="0.25">
      <c r="A47" s="22"/>
      <c r="B47" s="47" t="s">
        <v>49</v>
      </c>
      <c r="C47" s="48"/>
      <c r="D47" s="13">
        <v>123</v>
      </c>
      <c r="E47" s="15"/>
    </row>
    <row r="48" spans="1:7" ht="18" x14ac:dyDescent="0.25">
      <c r="A48" s="22"/>
      <c r="B48" s="47" t="s">
        <v>50</v>
      </c>
      <c r="C48" s="48"/>
      <c r="D48" s="13">
        <v>123</v>
      </c>
      <c r="E48" s="15"/>
    </row>
    <row r="49" spans="1:10" ht="18" x14ac:dyDescent="0.25">
      <c r="A49" s="22"/>
      <c r="B49" s="47" t="s">
        <v>51</v>
      </c>
      <c r="C49" s="48"/>
      <c r="D49" s="13">
        <v>123</v>
      </c>
      <c r="E49" s="15"/>
    </row>
    <row r="50" spans="1:10" ht="18" x14ac:dyDescent="0.25">
      <c r="A50" s="22"/>
      <c r="B50" s="46" t="s">
        <v>128</v>
      </c>
      <c r="C50" s="8" t="s">
        <v>31</v>
      </c>
      <c r="D50" s="13">
        <v>123</v>
      </c>
      <c r="E50" s="7"/>
      <c r="F50" s="7"/>
    </row>
    <row r="51" spans="1:10" ht="18" x14ac:dyDescent="0.25">
      <c r="A51" s="22"/>
      <c r="B51" s="46"/>
      <c r="C51" s="8" t="s">
        <v>31</v>
      </c>
      <c r="D51" s="13">
        <v>123</v>
      </c>
      <c r="E51" s="7"/>
      <c r="F51" s="7"/>
    </row>
    <row r="52" spans="1:10" ht="18" x14ac:dyDescent="0.25">
      <c r="A52" s="22"/>
      <c r="B52" s="46"/>
      <c r="C52" s="8" t="s">
        <v>31</v>
      </c>
      <c r="D52" s="13">
        <v>123</v>
      </c>
      <c r="E52" s="7"/>
      <c r="F52" s="7"/>
    </row>
    <row r="53" spans="1:10" ht="18" x14ac:dyDescent="0.25">
      <c r="A53" s="22"/>
      <c r="B53" s="46"/>
      <c r="C53" s="8" t="s">
        <v>31</v>
      </c>
      <c r="D53" s="13">
        <v>123</v>
      </c>
      <c r="E53" s="7"/>
      <c r="F53" s="7"/>
    </row>
    <row r="54" spans="1:10" ht="18" x14ac:dyDescent="0.25">
      <c r="A54" s="22"/>
      <c r="B54" s="46"/>
      <c r="C54" s="8" t="s">
        <v>31</v>
      </c>
      <c r="D54" s="13">
        <v>123</v>
      </c>
      <c r="E54" s="7"/>
      <c r="F54" s="7"/>
    </row>
    <row r="55" spans="1:10" ht="18.75" thickBot="1" x14ac:dyDescent="0.3">
      <c r="A55" s="22"/>
      <c r="C55" s="14"/>
      <c r="D55" s="1">
        <f>SUM(D42:D54)</f>
        <v>1599</v>
      </c>
      <c r="E55" s="15"/>
      <c r="F55" s="7"/>
    </row>
    <row r="56" spans="1:10" ht="32.25" customHeight="1" thickTop="1" x14ac:dyDescent="0.25">
      <c r="A56" s="22"/>
      <c r="C56" s="14"/>
      <c r="D56" s="15"/>
      <c r="E56" s="15"/>
      <c r="J56" s="16"/>
    </row>
    <row r="57" spans="1:10" ht="18" x14ac:dyDescent="0.25">
      <c r="A57" s="22"/>
      <c r="B57" s="51" t="s">
        <v>86</v>
      </c>
      <c r="C57" s="51"/>
      <c r="D57" s="12" t="s">
        <v>41</v>
      </c>
      <c r="E57" s="17" t="s">
        <v>33</v>
      </c>
      <c r="F57" s="17" t="s">
        <v>34</v>
      </c>
      <c r="G57" s="17" t="s">
        <v>35</v>
      </c>
    </row>
    <row r="58" spans="1:10" ht="18" x14ac:dyDescent="0.25">
      <c r="A58" s="22"/>
      <c r="B58" s="47" t="s">
        <v>9</v>
      </c>
      <c r="C58" s="47"/>
      <c r="D58" s="19">
        <f t="shared" ref="D58:D65" si="2">E58*F58*G58</f>
        <v>110</v>
      </c>
      <c r="E58" s="20">
        <v>2</v>
      </c>
      <c r="F58" s="20">
        <v>1</v>
      </c>
      <c r="G58" s="21">
        <v>55</v>
      </c>
    </row>
    <row r="59" spans="1:10" ht="18" x14ac:dyDescent="0.25">
      <c r="A59" s="22"/>
      <c r="B59" s="47" t="s">
        <v>10</v>
      </c>
      <c r="C59" s="47"/>
      <c r="D59" s="19">
        <f t="shared" si="2"/>
        <v>110</v>
      </c>
      <c r="E59" s="20">
        <v>2</v>
      </c>
      <c r="F59" s="20">
        <v>1</v>
      </c>
      <c r="G59" s="21">
        <v>55</v>
      </c>
    </row>
    <row r="60" spans="1:10" ht="18" x14ac:dyDescent="0.25">
      <c r="A60" s="22"/>
      <c r="B60" s="47" t="s">
        <v>52</v>
      </c>
      <c r="C60" s="47"/>
      <c r="D60" s="19">
        <f t="shared" si="2"/>
        <v>30</v>
      </c>
      <c r="E60" s="20">
        <v>1</v>
      </c>
      <c r="F60" s="20">
        <v>1</v>
      </c>
      <c r="G60" s="21">
        <v>30</v>
      </c>
    </row>
    <row r="61" spans="1:10" ht="18" x14ac:dyDescent="0.25">
      <c r="A61" s="22"/>
      <c r="B61" s="47" t="s">
        <v>53</v>
      </c>
      <c r="C61" s="47"/>
      <c r="D61" s="19">
        <f t="shared" si="2"/>
        <v>30</v>
      </c>
      <c r="E61" s="20">
        <v>1</v>
      </c>
      <c r="F61" s="20">
        <v>1</v>
      </c>
      <c r="G61" s="21">
        <v>30</v>
      </c>
    </row>
    <row r="62" spans="1:10" ht="18" x14ac:dyDescent="0.25">
      <c r="A62" s="22"/>
      <c r="B62" s="47" t="s">
        <v>54</v>
      </c>
      <c r="C62" s="47"/>
      <c r="D62" s="19">
        <f t="shared" si="2"/>
        <v>120</v>
      </c>
      <c r="E62" s="20">
        <v>3</v>
      </c>
      <c r="F62" s="20">
        <v>1</v>
      </c>
      <c r="G62" s="21">
        <v>40</v>
      </c>
    </row>
    <row r="63" spans="1:10" ht="18" x14ac:dyDescent="0.25">
      <c r="A63" s="22"/>
      <c r="B63" s="47" t="s">
        <v>55</v>
      </c>
      <c r="C63" s="47"/>
      <c r="D63" s="19">
        <f t="shared" si="2"/>
        <v>60</v>
      </c>
      <c r="E63" s="20">
        <v>1</v>
      </c>
      <c r="F63" s="20">
        <v>2</v>
      </c>
      <c r="G63" s="21">
        <v>30</v>
      </c>
    </row>
    <row r="64" spans="1:10" ht="18" x14ac:dyDescent="0.25">
      <c r="A64" s="22"/>
      <c r="B64" s="49" t="s">
        <v>65</v>
      </c>
      <c r="C64" s="49"/>
      <c r="D64" s="19">
        <f t="shared" si="2"/>
        <v>240</v>
      </c>
      <c r="E64" s="20">
        <v>1</v>
      </c>
      <c r="F64" s="20">
        <v>4</v>
      </c>
      <c r="G64" s="21">
        <v>60</v>
      </c>
    </row>
    <row r="65" spans="1:7" ht="18" x14ac:dyDescent="0.25">
      <c r="A65" s="22"/>
      <c r="B65" s="49" t="s">
        <v>56</v>
      </c>
      <c r="C65" s="49"/>
      <c r="D65" s="19">
        <f t="shared" si="2"/>
        <v>110</v>
      </c>
      <c r="E65" s="20">
        <v>1</v>
      </c>
      <c r="F65" s="20">
        <v>2</v>
      </c>
      <c r="G65" s="21">
        <v>55</v>
      </c>
    </row>
    <row r="66" spans="1:7" ht="18" x14ac:dyDescent="0.25">
      <c r="A66" s="22"/>
      <c r="B66" s="47" t="s">
        <v>125</v>
      </c>
      <c r="C66" s="47"/>
      <c r="D66" s="19">
        <f t="shared" ref="D66:D84" si="3">E66*F66*G66</f>
        <v>110</v>
      </c>
      <c r="E66" s="20">
        <v>1</v>
      </c>
      <c r="F66" s="20">
        <v>2</v>
      </c>
      <c r="G66" s="21">
        <v>55</v>
      </c>
    </row>
    <row r="67" spans="1:7" ht="18" x14ac:dyDescent="0.25">
      <c r="A67" s="22"/>
      <c r="B67" s="47" t="s">
        <v>111</v>
      </c>
      <c r="C67" s="47"/>
      <c r="D67" s="19">
        <f t="shared" si="3"/>
        <v>220</v>
      </c>
      <c r="E67" s="20">
        <v>2</v>
      </c>
      <c r="F67" s="20">
        <v>2</v>
      </c>
      <c r="G67" s="21">
        <v>55</v>
      </c>
    </row>
    <row r="68" spans="1:7" ht="18" x14ac:dyDescent="0.25">
      <c r="A68" s="22"/>
      <c r="B68" s="47" t="s">
        <v>14</v>
      </c>
      <c r="C68" s="47"/>
      <c r="D68" s="19">
        <f t="shared" si="3"/>
        <v>550</v>
      </c>
      <c r="E68" s="20">
        <v>2</v>
      </c>
      <c r="F68" s="20">
        <v>5</v>
      </c>
      <c r="G68" s="21">
        <v>55</v>
      </c>
    </row>
    <row r="69" spans="1:7" ht="18" x14ac:dyDescent="0.25">
      <c r="A69" s="22"/>
      <c r="B69" s="47" t="s">
        <v>15</v>
      </c>
      <c r="C69" s="47"/>
      <c r="D69" s="19">
        <f t="shared" si="3"/>
        <v>60</v>
      </c>
      <c r="E69" s="20">
        <v>1</v>
      </c>
      <c r="F69" s="20">
        <v>2</v>
      </c>
      <c r="G69" s="21">
        <v>30</v>
      </c>
    </row>
    <row r="70" spans="1:7" ht="18" x14ac:dyDescent="0.25">
      <c r="A70" s="22"/>
      <c r="B70" s="47" t="s">
        <v>117</v>
      </c>
      <c r="C70" s="47"/>
      <c r="D70" s="19">
        <f t="shared" si="3"/>
        <v>220</v>
      </c>
      <c r="E70" s="20">
        <v>2</v>
      </c>
      <c r="F70" s="20">
        <v>2</v>
      </c>
      <c r="G70" s="21">
        <v>55</v>
      </c>
    </row>
    <row r="71" spans="1:7" ht="18" x14ac:dyDescent="0.25">
      <c r="A71" s="22"/>
      <c r="B71" s="47" t="s">
        <v>57</v>
      </c>
      <c r="C71" s="47"/>
      <c r="D71" s="19">
        <f t="shared" si="3"/>
        <v>150</v>
      </c>
      <c r="E71" s="20">
        <v>1</v>
      </c>
      <c r="F71" s="20">
        <v>5</v>
      </c>
      <c r="G71" s="21">
        <v>30</v>
      </c>
    </row>
    <row r="72" spans="1:7" ht="18" x14ac:dyDescent="0.25">
      <c r="A72" s="22"/>
      <c r="B72" s="47" t="s">
        <v>58</v>
      </c>
      <c r="C72" s="47"/>
      <c r="D72" s="19">
        <f t="shared" si="3"/>
        <v>300</v>
      </c>
      <c r="E72" s="20">
        <v>2</v>
      </c>
      <c r="F72" s="20">
        <v>5</v>
      </c>
      <c r="G72" s="21">
        <v>30</v>
      </c>
    </row>
    <row r="73" spans="1:7" ht="18" x14ac:dyDescent="0.25">
      <c r="A73" s="22"/>
      <c r="B73" s="47" t="s">
        <v>59</v>
      </c>
      <c r="C73" s="47"/>
      <c r="D73" s="19">
        <f t="shared" si="3"/>
        <v>880</v>
      </c>
      <c r="E73" s="20">
        <v>2</v>
      </c>
      <c r="F73" s="20">
        <v>8</v>
      </c>
      <c r="G73" s="21">
        <v>55</v>
      </c>
    </row>
    <row r="74" spans="1:7" ht="18" x14ac:dyDescent="0.25">
      <c r="A74" s="22"/>
      <c r="B74" s="47" t="s">
        <v>60</v>
      </c>
      <c r="C74" s="47"/>
      <c r="D74" s="19">
        <f t="shared" si="3"/>
        <v>150</v>
      </c>
      <c r="E74" s="20">
        <v>1</v>
      </c>
      <c r="F74" s="20">
        <v>5</v>
      </c>
      <c r="G74" s="21">
        <v>30</v>
      </c>
    </row>
    <row r="75" spans="1:7" ht="18" x14ac:dyDescent="0.25">
      <c r="A75" s="22"/>
      <c r="B75" s="47" t="s">
        <v>61</v>
      </c>
      <c r="C75" s="47"/>
      <c r="D75" s="19">
        <f t="shared" si="3"/>
        <v>300</v>
      </c>
      <c r="E75" s="20">
        <v>2</v>
      </c>
      <c r="F75" s="20">
        <v>5</v>
      </c>
      <c r="G75" s="21">
        <v>30</v>
      </c>
    </row>
    <row r="76" spans="1:7" ht="18" x14ac:dyDescent="0.25">
      <c r="A76" s="22"/>
      <c r="B76" s="47" t="s">
        <v>62</v>
      </c>
      <c r="C76" s="47"/>
      <c r="D76" s="19">
        <f t="shared" si="3"/>
        <v>880</v>
      </c>
      <c r="E76" s="20">
        <v>2</v>
      </c>
      <c r="F76" s="20">
        <v>8</v>
      </c>
      <c r="G76" s="21">
        <v>55</v>
      </c>
    </row>
    <row r="77" spans="1:7" ht="18" x14ac:dyDescent="0.25">
      <c r="A77" s="22"/>
      <c r="B77" s="47" t="s">
        <v>66</v>
      </c>
      <c r="C77" s="47"/>
      <c r="D77" s="19">
        <f t="shared" si="3"/>
        <v>360</v>
      </c>
      <c r="E77" s="20">
        <v>3</v>
      </c>
      <c r="F77" s="20">
        <v>2</v>
      </c>
      <c r="G77" s="21">
        <v>60</v>
      </c>
    </row>
    <row r="78" spans="1:7" ht="18" x14ac:dyDescent="0.25">
      <c r="A78" s="22"/>
      <c r="B78" s="47" t="s">
        <v>63</v>
      </c>
      <c r="C78" s="47"/>
      <c r="D78" s="19">
        <f t="shared" si="3"/>
        <v>220</v>
      </c>
      <c r="E78" s="20">
        <v>2</v>
      </c>
      <c r="F78" s="20">
        <v>2</v>
      </c>
      <c r="G78" s="21">
        <v>55</v>
      </c>
    </row>
    <row r="79" spans="1:7" ht="36" customHeight="1" x14ac:dyDescent="0.25">
      <c r="A79" s="22"/>
      <c r="B79" s="50" t="s">
        <v>64</v>
      </c>
      <c r="C79" s="50"/>
      <c r="D79" s="19">
        <f t="shared" si="3"/>
        <v>300</v>
      </c>
      <c r="E79" s="20">
        <v>1</v>
      </c>
      <c r="F79" s="20">
        <v>10</v>
      </c>
      <c r="G79" s="21">
        <v>30</v>
      </c>
    </row>
    <row r="80" spans="1:7" ht="18" x14ac:dyDescent="0.25">
      <c r="A80" s="22"/>
      <c r="B80" s="46" t="s">
        <v>129</v>
      </c>
      <c r="C80" s="8" t="s">
        <v>31</v>
      </c>
      <c r="D80" s="19">
        <f t="shared" si="3"/>
        <v>0</v>
      </c>
      <c r="E80" s="20">
        <v>0</v>
      </c>
      <c r="F80" s="20">
        <v>0</v>
      </c>
      <c r="G80" s="21">
        <v>0</v>
      </c>
    </row>
    <row r="81" spans="1:7" ht="18" x14ac:dyDescent="0.25">
      <c r="A81" s="22"/>
      <c r="B81" s="46"/>
      <c r="C81" s="8" t="s">
        <v>31</v>
      </c>
      <c r="D81" s="19">
        <f t="shared" si="3"/>
        <v>0</v>
      </c>
      <c r="E81" s="20">
        <v>0</v>
      </c>
      <c r="F81" s="20">
        <v>0</v>
      </c>
      <c r="G81" s="21">
        <v>0</v>
      </c>
    </row>
    <row r="82" spans="1:7" ht="18" x14ac:dyDescent="0.25">
      <c r="A82" s="22"/>
      <c r="B82" s="46"/>
      <c r="C82" s="8" t="s">
        <v>31</v>
      </c>
      <c r="D82" s="19">
        <f t="shared" si="3"/>
        <v>0</v>
      </c>
      <c r="E82" s="20">
        <v>0</v>
      </c>
      <c r="F82" s="20">
        <v>0</v>
      </c>
      <c r="G82" s="21">
        <v>0</v>
      </c>
    </row>
    <row r="83" spans="1:7" ht="18" x14ac:dyDescent="0.25">
      <c r="A83" s="22"/>
      <c r="B83" s="46"/>
      <c r="C83" s="8" t="s">
        <v>31</v>
      </c>
      <c r="D83" s="19">
        <f t="shared" si="3"/>
        <v>0</v>
      </c>
      <c r="E83" s="20">
        <v>0</v>
      </c>
      <c r="F83" s="20">
        <v>0</v>
      </c>
      <c r="G83" s="21">
        <v>0</v>
      </c>
    </row>
    <row r="84" spans="1:7" ht="18" x14ac:dyDescent="0.25">
      <c r="A84" s="22"/>
      <c r="B84" s="46"/>
      <c r="C84" s="8" t="s">
        <v>31</v>
      </c>
      <c r="D84" s="19">
        <f t="shared" si="3"/>
        <v>0</v>
      </c>
      <c r="E84" s="20">
        <v>0</v>
      </c>
      <c r="F84" s="20">
        <v>0</v>
      </c>
      <c r="G84" s="21">
        <v>0</v>
      </c>
    </row>
    <row r="85" spans="1:7" ht="18.75" thickBot="1" x14ac:dyDescent="0.3">
      <c r="A85" s="22"/>
      <c r="C85" s="14"/>
      <c r="D85" s="1">
        <f>SUM(D58:D84)</f>
        <v>5510</v>
      </c>
      <c r="E85" s="15"/>
      <c r="F85" s="7"/>
    </row>
    <row r="86" spans="1:7" ht="30.75" customHeight="1" thickTop="1" x14ac:dyDescent="0.25">
      <c r="A86" s="24"/>
      <c r="B86" s="24" t="s">
        <v>87</v>
      </c>
      <c r="C86" s="25"/>
      <c r="D86" s="25"/>
    </row>
    <row r="87" spans="1:7" ht="18" x14ac:dyDescent="0.25">
      <c r="A87" s="24"/>
      <c r="B87" s="51" t="s">
        <v>71</v>
      </c>
      <c r="C87" s="51"/>
      <c r="D87" s="12" t="s">
        <v>41</v>
      </c>
      <c r="E87" s="15"/>
    </row>
    <row r="88" spans="1:7" ht="18" x14ac:dyDescent="0.25">
      <c r="A88" s="24"/>
      <c r="B88" s="47" t="s">
        <v>118</v>
      </c>
      <c r="C88" s="48"/>
      <c r="D88" s="13">
        <v>123</v>
      </c>
      <c r="E88" s="15"/>
    </row>
    <row r="89" spans="1:7" ht="18" x14ac:dyDescent="0.25">
      <c r="A89" s="24"/>
      <c r="B89" s="47" t="s">
        <v>21</v>
      </c>
      <c r="C89" s="48"/>
      <c r="D89" s="13">
        <v>123</v>
      </c>
      <c r="E89" s="15"/>
    </row>
    <row r="90" spans="1:7" ht="18" x14ac:dyDescent="0.25">
      <c r="A90" s="24"/>
      <c r="B90" s="47" t="s">
        <v>67</v>
      </c>
      <c r="C90" s="48"/>
      <c r="D90" s="13">
        <v>123</v>
      </c>
      <c r="E90" s="15"/>
    </row>
    <row r="91" spans="1:7" ht="18" x14ac:dyDescent="0.25">
      <c r="A91" s="24"/>
      <c r="B91" s="47" t="s">
        <v>68</v>
      </c>
      <c r="C91" s="48"/>
      <c r="D91" s="13">
        <v>123</v>
      </c>
      <c r="E91" s="15"/>
    </row>
    <row r="92" spans="1:7" ht="18" x14ac:dyDescent="0.25">
      <c r="A92" s="24"/>
      <c r="B92" s="47" t="s">
        <v>69</v>
      </c>
      <c r="C92" s="48"/>
      <c r="D92" s="13">
        <v>123</v>
      </c>
      <c r="E92" s="15"/>
    </row>
    <row r="93" spans="1:7" ht="18" x14ac:dyDescent="0.25">
      <c r="A93" s="24"/>
      <c r="B93" s="47" t="s">
        <v>70</v>
      </c>
      <c r="C93" s="48"/>
      <c r="D93" s="13">
        <v>123</v>
      </c>
      <c r="E93" s="15"/>
    </row>
    <row r="94" spans="1:7" ht="18" x14ac:dyDescent="0.25">
      <c r="A94" s="24"/>
      <c r="B94" s="47" t="s">
        <v>80</v>
      </c>
      <c r="C94" s="48"/>
      <c r="D94" s="13">
        <v>123</v>
      </c>
      <c r="E94" s="15"/>
    </row>
    <row r="95" spans="1:7" ht="18" x14ac:dyDescent="0.25">
      <c r="A95" s="24"/>
      <c r="B95" s="47" t="s">
        <v>72</v>
      </c>
      <c r="C95" s="48"/>
      <c r="D95" s="13">
        <v>123</v>
      </c>
      <c r="E95" s="15"/>
    </row>
    <row r="96" spans="1:7" ht="18" x14ac:dyDescent="0.25">
      <c r="A96" s="24"/>
      <c r="B96" s="46" t="s">
        <v>130</v>
      </c>
      <c r="C96" s="8" t="s">
        <v>31</v>
      </c>
      <c r="D96" s="13">
        <v>123</v>
      </c>
      <c r="E96" s="7"/>
      <c r="F96" s="7"/>
    </row>
    <row r="97" spans="1:10" ht="18" x14ac:dyDescent="0.25">
      <c r="A97" s="24"/>
      <c r="B97" s="46"/>
      <c r="C97" s="8" t="s">
        <v>31</v>
      </c>
      <c r="D97" s="13">
        <v>123</v>
      </c>
      <c r="E97" s="7"/>
      <c r="F97" s="7"/>
    </row>
    <row r="98" spans="1:10" ht="18" x14ac:dyDescent="0.25">
      <c r="A98" s="24"/>
      <c r="B98" s="46"/>
      <c r="C98" s="8" t="s">
        <v>31</v>
      </c>
      <c r="D98" s="13">
        <v>123</v>
      </c>
      <c r="E98" s="7"/>
      <c r="F98" s="7"/>
    </row>
    <row r="99" spans="1:10" ht="18" x14ac:dyDescent="0.25">
      <c r="A99" s="24"/>
      <c r="B99" s="46"/>
      <c r="C99" s="8" t="s">
        <v>31</v>
      </c>
      <c r="D99" s="13">
        <v>123</v>
      </c>
      <c r="E99" s="7"/>
      <c r="F99" s="7"/>
    </row>
    <row r="100" spans="1:10" ht="18" x14ac:dyDescent="0.25">
      <c r="A100" s="24"/>
      <c r="B100" s="46"/>
      <c r="C100" s="8" t="s">
        <v>31</v>
      </c>
      <c r="D100" s="13">
        <v>123</v>
      </c>
      <c r="E100" s="7"/>
      <c r="F100" s="7"/>
    </row>
    <row r="101" spans="1:10" ht="18.75" thickBot="1" x14ac:dyDescent="0.3">
      <c r="A101" s="24"/>
      <c r="C101" s="14"/>
      <c r="D101" s="1">
        <f>SUM(D88:D100)</f>
        <v>1599</v>
      </c>
      <c r="E101" s="15"/>
      <c r="F101" s="7"/>
    </row>
    <row r="102" spans="1:10" ht="30" customHeight="1" thickTop="1" x14ac:dyDescent="0.25">
      <c r="A102" s="24"/>
      <c r="C102" s="14"/>
      <c r="D102" s="15"/>
      <c r="E102" s="15"/>
      <c r="J102" s="16"/>
    </row>
    <row r="103" spans="1:10" ht="18" x14ac:dyDescent="0.25">
      <c r="A103" s="24"/>
      <c r="B103" s="51" t="s">
        <v>88</v>
      </c>
      <c r="C103" s="51"/>
      <c r="D103" s="12" t="s">
        <v>41</v>
      </c>
      <c r="E103" s="17" t="s">
        <v>33</v>
      </c>
      <c r="F103" s="17" t="s">
        <v>34</v>
      </c>
      <c r="G103" s="17" t="s">
        <v>35</v>
      </c>
      <c r="H103" s="7"/>
      <c r="I103" s="7"/>
    </row>
    <row r="104" spans="1:10" ht="18" x14ac:dyDescent="0.25">
      <c r="A104" s="24"/>
      <c r="B104" s="47" t="s">
        <v>73</v>
      </c>
      <c r="C104" s="47"/>
      <c r="D104" s="19">
        <f>E104*F104*G104</f>
        <v>55</v>
      </c>
      <c r="E104" s="20">
        <v>1</v>
      </c>
      <c r="F104" s="20">
        <v>1</v>
      </c>
      <c r="G104" s="21">
        <v>55</v>
      </c>
      <c r="H104" s="7"/>
      <c r="I104" s="7"/>
    </row>
    <row r="105" spans="1:10" ht="18" x14ac:dyDescent="0.25">
      <c r="A105" s="24"/>
      <c r="B105" s="47" t="s">
        <v>74</v>
      </c>
      <c r="C105" s="47"/>
      <c r="D105" s="19">
        <f t="shared" ref="D105:D128" si="4">E105*F105*G105</f>
        <v>110</v>
      </c>
      <c r="E105" s="20">
        <v>1</v>
      </c>
      <c r="F105" s="20">
        <v>2</v>
      </c>
      <c r="G105" s="21">
        <v>55</v>
      </c>
    </row>
    <row r="106" spans="1:10" ht="18" x14ac:dyDescent="0.25">
      <c r="A106" s="24"/>
      <c r="B106" s="47" t="s">
        <v>16</v>
      </c>
      <c r="C106" s="47"/>
      <c r="D106" s="19">
        <f t="shared" si="4"/>
        <v>55</v>
      </c>
      <c r="E106" s="20">
        <v>1</v>
      </c>
      <c r="F106" s="20">
        <v>1</v>
      </c>
      <c r="G106" s="21">
        <v>55</v>
      </c>
    </row>
    <row r="107" spans="1:10" ht="18" x14ac:dyDescent="0.25">
      <c r="A107" s="24"/>
      <c r="B107" s="47" t="s">
        <v>1</v>
      </c>
      <c r="C107" s="47"/>
      <c r="D107" s="19">
        <f t="shared" si="4"/>
        <v>55</v>
      </c>
      <c r="E107" s="20">
        <v>1</v>
      </c>
      <c r="F107" s="20">
        <v>1</v>
      </c>
      <c r="G107" s="21">
        <v>55</v>
      </c>
    </row>
    <row r="108" spans="1:10" ht="18" x14ac:dyDescent="0.25">
      <c r="A108" s="24"/>
      <c r="B108" s="47" t="s">
        <v>2</v>
      </c>
      <c r="C108" s="47"/>
      <c r="D108" s="19">
        <f t="shared" si="4"/>
        <v>55</v>
      </c>
      <c r="E108" s="20">
        <v>1</v>
      </c>
      <c r="F108" s="20">
        <v>1</v>
      </c>
      <c r="G108" s="21">
        <v>55</v>
      </c>
    </row>
    <row r="109" spans="1:10" ht="18" x14ac:dyDescent="0.25">
      <c r="A109" s="24"/>
      <c r="B109" s="47" t="s">
        <v>19</v>
      </c>
      <c r="C109" s="47"/>
      <c r="D109" s="19">
        <f t="shared" si="4"/>
        <v>110</v>
      </c>
      <c r="E109" s="20">
        <v>2</v>
      </c>
      <c r="F109" s="20">
        <v>1</v>
      </c>
      <c r="G109" s="21">
        <v>55</v>
      </c>
    </row>
    <row r="110" spans="1:10" ht="18" x14ac:dyDescent="0.25">
      <c r="A110" s="24"/>
      <c r="B110" s="47" t="s">
        <v>75</v>
      </c>
      <c r="C110" s="47"/>
      <c r="D110" s="19">
        <f t="shared" si="4"/>
        <v>55</v>
      </c>
      <c r="E110" s="20">
        <v>1</v>
      </c>
      <c r="F110" s="20">
        <v>1</v>
      </c>
      <c r="G110" s="21">
        <v>55</v>
      </c>
    </row>
    <row r="111" spans="1:10" ht="18" x14ac:dyDescent="0.25">
      <c r="A111" s="24"/>
      <c r="B111" s="47" t="s">
        <v>17</v>
      </c>
      <c r="C111" s="47"/>
      <c r="D111" s="19">
        <f t="shared" si="4"/>
        <v>110</v>
      </c>
      <c r="E111" s="20">
        <v>1</v>
      </c>
      <c r="F111" s="20">
        <v>2</v>
      </c>
      <c r="G111" s="21">
        <v>55</v>
      </c>
    </row>
    <row r="112" spans="1:10" ht="18" x14ac:dyDescent="0.25">
      <c r="A112" s="24"/>
      <c r="B112" s="47" t="s">
        <v>18</v>
      </c>
      <c r="C112" s="47"/>
      <c r="D112" s="19">
        <f t="shared" si="4"/>
        <v>110</v>
      </c>
      <c r="E112" s="20">
        <v>2</v>
      </c>
      <c r="F112" s="20">
        <v>1</v>
      </c>
      <c r="G112" s="21">
        <v>55</v>
      </c>
    </row>
    <row r="113" spans="1:7" ht="18" x14ac:dyDescent="0.25">
      <c r="A113" s="24"/>
      <c r="B113" s="47" t="s">
        <v>3</v>
      </c>
      <c r="C113" s="47"/>
      <c r="D113" s="19">
        <f t="shared" si="4"/>
        <v>110</v>
      </c>
      <c r="E113" s="20">
        <v>1</v>
      </c>
      <c r="F113" s="20">
        <v>2</v>
      </c>
      <c r="G113" s="21">
        <v>55</v>
      </c>
    </row>
    <row r="114" spans="1:7" ht="18" x14ac:dyDescent="0.25">
      <c r="A114" s="24"/>
      <c r="B114" s="47" t="s">
        <v>4</v>
      </c>
      <c r="C114" s="47"/>
      <c r="D114" s="19">
        <f t="shared" si="4"/>
        <v>165</v>
      </c>
      <c r="E114" s="20">
        <v>1</v>
      </c>
      <c r="F114" s="20">
        <v>3</v>
      </c>
      <c r="G114" s="21">
        <v>55</v>
      </c>
    </row>
    <row r="115" spans="1:7" ht="18" x14ac:dyDescent="0.25">
      <c r="A115" s="24"/>
      <c r="B115" s="47" t="s">
        <v>5</v>
      </c>
      <c r="C115" s="47"/>
      <c r="D115" s="19">
        <f t="shared" si="4"/>
        <v>220</v>
      </c>
      <c r="E115" s="20">
        <v>2</v>
      </c>
      <c r="F115" s="20">
        <v>2</v>
      </c>
      <c r="G115" s="21">
        <v>55</v>
      </c>
    </row>
    <row r="116" spans="1:7" ht="18" x14ac:dyDescent="0.25">
      <c r="A116" s="24"/>
      <c r="B116" s="47" t="s">
        <v>76</v>
      </c>
      <c r="C116" s="47"/>
      <c r="D116" s="19">
        <f t="shared" si="4"/>
        <v>220</v>
      </c>
      <c r="E116" s="20">
        <v>2</v>
      </c>
      <c r="F116" s="20">
        <v>2</v>
      </c>
      <c r="G116" s="21">
        <v>55</v>
      </c>
    </row>
    <row r="117" spans="1:7" ht="18" x14ac:dyDescent="0.25">
      <c r="A117" s="24"/>
      <c r="B117" s="47" t="s">
        <v>20</v>
      </c>
      <c r="C117" s="47"/>
      <c r="D117" s="19">
        <f t="shared" si="4"/>
        <v>440</v>
      </c>
      <c r="E117" s="20">
        <v>1</v>
      </c>
      <c r="F117" s="20">
        <v>8</v>
      </c>
      <c r="G117" s="21">
        <v>55</v>
      </c>
    </row>
    <row r="118" spans="1:7" ht="18" x14ac:dyDescent="0.25">
      <c r="A118" s="24"/>
      <c r="B118" s="47" t="s">
        <v>77</v>
      </c>
      <c r="C118" s="47"/>
      <c r="D118" s="19">
        <f t="shared" si="4"/>
        <v>880</v>
      </c>
      <c r="E118" s="20">
        <v>2</v>
      </c>
      <c r="F118" s="20">
        <v>8</v>
      </c>
      <c r="G118" s="21">
        <v>55</v>
      </c>
    </row>
    <row r="119" spans="1:7" ht="18" x14ac:dyDescent="0.25">
      <c r="A119" s="24"/>
      <c r="B119" s="47" t="s">
        <v>78</v>
      </c>
      <c r="C119" s="47"/>
      <c r="D119" s="19">
        <f t="shared" si="4"/>
        <v>550</v>
      </c>
      <c r="E119" s="20">
        <v>2</v>
      </c>
      <c r="F119" s="20">
        <v>5</v>
      </c>
      <c r="G119" s="21">
        <v>55</v>
      </c>
    </row>
    <row r="120" spans="1:7" ht="18" x14ac:dyDescent="0.25">
      <c r="A120" s="24"/>
      <c r="B120" s="47" t="s">
        <v>6</v>
      </c>
      <c r="C120" s="47"/>
      <c r="D120" s="19">
        <f t="shared" si="4"/>
        <v>165</v>
      </c>
      <c r="E120" s="20">
        <v>3</v>
      </c>
      <c r="F120" s="20">
        <v>1</v>
      </c>
      <c r="G120" s="21">
        <v>55</v>
      </c>
    </row>
    <row r="121" spans="1:7" ht="18" x14ac:dyDescent="0.25">
      <c r="A121" s="24"/>
      <c r="B121" s="47" t="s">
        <v>7</v>
      </c>
      <c r="C121" s="47"/>
      <c r="D121" s="19">
        <f t="shared" si="4"/>
        <v>1400</v>
      </c>
      <c r="E121" s="20">
        <v>2</v>
      </c>
      <c r="F121" s="20">
        <v>10</v>
      </c>
      <c r="G121" s="21">
        <v>70</v>
      </c>
    </row>
    <row r="122" spans="1:7" ht="18" x14ac:dyDescent="0.25">
      <c r="A122" s="24"/>
      <c r="B122" s="47" t="s">
        <v>8</v>
      </c>
      <c r="C122" s="47"/>
      <c r="D122" s="19">
        <f t="shared" si="4"/>
        <v>330</v>
      </c>
      <c r="E122" s="20">
        <v>2</v>
      </c>
      <c r="F122" s="20">
        <v>3</v>
      </c>
      <c r="G122" s="21">
        <v>55</v>
      </c>
    </row>
    <row r="123" spans="1:7" ht="18" x14ac:dyDescent="0.25">
      <c r="A123" s="24"/>
      <c r="B123" s="47" t="s">
        <v>79</v>
      </c>
      <c r="C123" s="47"/>
      <c r="D123" s="19">
        <f t="shared" si="4"/>
        <v>110</v>
      </c>
      <c r="E123" s="20">
        <v>2</v>
      </c>
      <c r="F123" s="20">
        <v>1</v>
      </c>
      <c r="G123" s="21">
        <v>55</v>
      </c>
    </row>
    <row r="124" spans="1:7" ht="18" x14ac:dyDescent="0.25">
      <c r="A124" s="24"/>
      <c r="B124" s="46" t="s">
        <v>131</v>
      </c>
      <c r="C124" s="8" t="s">
        <v>31</v>
      </c>
      <c r="D124" s="19">
        <f t="shared" si="4"/>
        <v>0</v>
      </c>
      <c r="E124" s="20">
        <v>0</v>
      </c>
      <c r="F124" s="20">
        <v>0</v>
      </c>
      <c r="G124" s="21">
        <v>0</v>
      </c>
    </row>
    <row r="125" spans="1:7" ht="18" x14ac:dyDescent="0.25">
      <c r="A125" s="24"/>
      <c r="B125" s="46"/>
      <c r="C125" s="8" t="s">
        <v>31</v>
      </c>
      <c r="D125" s="19">
        <f t="shared" si="4"/>
        <v>0</v>
      </c>
      <c r="E125" s="20">
        <v>0</v>
      </c>
      <c r="F125" s="20">
        <v>0</v>
      </c>
      <c r="G125" s="21">
        <v>0</v>
      </c>
    </row>
    <row r="126" spans="1:7" ht="18" x14ac:dyDescent="0.25">
      <c r="A126" s="24"/>
      <c r="B126" s="46"/>
      <c r="C126" s="8" t="s">
        <v>31</v>
      </c>
      <c r="D126" s="19">
        <f t="shared" si="4"/>
        <v>0</v>
      </c>
      <c r="E126" s="20">
        <v>0</v>
      </c>
      <c r="F126" s="20">
        <v>0</v>
      </c>
      <c r="G126" s="21">
        <v>0</v>
      </c>
    </row>
    <row r="127" spans="1:7" ht="18" x14ac:dyDescent="0.25">
      <c r="A127" s="24"/>
      <c r="B127" s="46"/>
      <c r="C127" s="8" t="s">
        <v>31</v>
      </c>
      <c r="D127" s="19">
        <f t="shared" si="4"/>
        <v>0</v>
      </c>
      <c r="E127" s="20">
        <v>0</v>
      </c>
      <c r="F127" s="20">
        <v>0</v>
      </c>
      <c r="G127" s="21">
        <v>0</v>
      </c>
    </row>
    <row r="128" spans="1:7" ht="18" x14ac:dyDescent="0.25">
      <c r="A128" s="24"/>
      <c r="B128" s="46"/>
      <c r="C128" s="8" t="s">
        <v>31</v>
      </c>
      <c r="D128" s="19">
        <f t="shared" si="4"/>
        <v>0</v>
      </c>
      <c r="E128" s="20">
        <v>0</v>
      </c>
      <c r="F128" s="20">
        <v>0</v>
      </c>
      <c r="G128" s="21">
        <v>0</v>
      </c>
    </row>
    <row r="129" spans="1:6" ht="18.75" thickBot="1" x14ac:dyDescent="0.3">
      <c r="A129" s="24"/>
      <c r="C129" s="14"/>
      <c r="D129" s="1">
        <f>SUM(D104:D128)</f>
        <v>5305</v>
      </c>
      <c r="E129" s="15"/>
      <c r="F129" s="7"/>
    </row>
    <row r="130" spans="1:6" ht="30.75" customHeight="1" thickTop="1" x14ac:dyDescent="0.25">
      <c r="A130" s="29"/>
      <c r="B130" s="29" t="s">
        <v>90</v>
      </c>
      <c r="C130" s="30"/>
      <c r="D130" s="30"/>
    </row>
    <row r="131" spans="1:6" ht="18" customHeight="1" x14ac:dyDescent="0.25">
      <c r="A131" s="29"/>
      <c r="B131" s="52" t="s">
        <v>97</v>
      </c>
      <c r="C131" s="52"/>
      <c r="D131" s="12" t="s">
        <v>41</v>
      </c>
      <c r="E131" s="15"/>
    </row>
    <row r="132" spans="1:6" ht="36" customHeight="1" x14ac:dyDescent="0.25">
      <c r="A132" s="29"/>
      <c r="B132" s="50" t="s">
        <v>102</v>
      </c>
      <c r="C132" s="46"/>
      <c r="D132" s="13">
        <v>123</v>
      </c>
      <c r="E132" s="15"/>
    </row>
    <row r="133" spans="1:6" ht="36" customHeight="1" x14ac:dyDescent="0.25">
      <c r="A133" s="29"/>
      <c r="B133" s="50" t="s">
        <v>101</v>
      </c>
      <c r="C133" s="46"/>
      <c r="D133" s="13">
        <v>123</v>
      </c>
      <c r="E133" s="15"/>
    </row>
    <row r="134" spans="1:6" ht="36" customHeight="1" x14ac:dyDescent="0.25">
      <c r="A134" s="29"/>
      <c r="B134" s="50" t="s">
        <v>91</v>
      </c>
      <c r="C134" s="46"/>
      <c r="D134" s="13">
        <v>123</v>
      </c>
      <c r="E134" s="15"/>
    </row>
    <row r="135" spans="1:6" ht="36" customHeight="1" x14ac:dyDescent="0.25">
      <c r="A135" s="29"/>
      <c r="B135" s="50" t="s">
        <v>92</v>
      </c>
      <c r="C135" s="46"/>
      <c r="D135" s="13">
        <v>123</v>
      </c>
      <c r="E135" s="15"/>
    </row>
    <row r="136" spans="1:6" ht="36" customHeight="1" x14ac:dyDescent="0.25">
      <c r="A136" s="29"/>
      <c r="B136" s="50" t="s">
        <v>93</v>
      </c>
      <c r="C136" s="46"/>
      <c r="D136" s="13">
        <v>123</v>
      </c>
      <c r="E136" s="15"/>
    </row>
    <row r="137" spans="1:6" ht="36" customHeight="1" x14ac:dyDescent="0.25">
      <c r="A137" s="29"/>
      <c r="B137" s="50" t="s">
        <v>94</v>
      </c>
      <c r="C137" s="46"/>
      <c r="D137" s="13">
        <v>123</v>
      </c>
    </row>
    <row r="138" spans="1:6" ht="36" customHeight="1" x14ac:dyDescent="0.25">
      <c r="A138" s="29"/>
      <c r="B138" s="50" t="s">
        <v>99</v>
      </c>
      <c r="C138" s="46"/>
      <c r="D138" s="13">
        <v>123</v>
      </c>
      <c r="E138" s="15"/>
    </row>
    <row r="139" spans="1:6" ht="36" customHeight="1" x14ac:dyDescent="0.25">
      <c r="A139" s="29"/>
      <c r="B139" s="50" t="s">
        <v>100</v>
      </c>
      <c r="C139" s="46"/>
      <c r="D139" s="13">
        <v>123</v>
      </c>
      <c r="E139" s="15"/>
    </row>
    <row r="140" spans="1:6" ht="36" customHeight="1" x14ac:dyDescent="0.25">
      <c r="A140" s="29"/>
      <c r="B140" s="50" t="s">
        <v>98</v>
      </c>
      <c r="C140" s="46"/>
      <c r="D140" s="13">
        <v>123</v>
      </c>
    </row>
    <row r="141" spans="1:6" ht="18" customHeight="1" x14ac:dyDescent="0.25">
      <c r="A141" s="29"/>
      <c r="B141" s="47" t="s">
        <v>95</v>
      </c>
      <c r="C141" s="48"/>
      <c r="D141" s="13">
        <v>123</v>
      </c>
      <c r="E141" s="15"/>
    </row>
    <row r="142" spans="1:6" ht="18" customHeight="1" x14ac:dyDescent="0.25">
      <c r="A142" s="29"/>
      <c r="B142" s="47" t="s">
        <v>96</v>
      </c>
      <c r="C142" s="48"/>
      <c r="D142" s="13">
        <v>123</v>
      </c>
      <c r="E142" s="15"/>
    </row>
    <row r="143" spans="1:6" ht="36" customHeight="1" x14ac:dyDescent="0.25">
      <c r="A143" s="29"/>
      <c r="B143" s="50" t="s">
        <v>103</v>
      </c>
      <c r="C143" s="46"/>
      <c r="D143" s="13">
        <v>123</v>
      </c>
      <c r="E143" s="15"/>
    </row>
    <row r="144" spans="1:6" ht="36" customHeight="1" x14ac:dyDescent="0.25">
      <c r="A144" s="29"/>
      <c r="B144" s="50" t="s">
        <v>104</v>
      </c>
      <c r="C144" s="46"/>
      <c r="D144" s="13">
        <v>123</v>
      </c>
      <c r="E144" s="15"/>
    </row>
    <row r="145" spans="1:6" ht="54" customHeight="1" x14ac:dyDescent="0.25">
      <c r="A145" s="29"/>
      <c r="B145" s="50" t="s">
        <v>119</v>
      </c>
      <c r="C145" s="46"/>
      <c r="D145" s="13">
        <v>123</v>
      </c>
    </row>
    <row r="146" spans="1:6" ht="18" x14ac:dyDescent="0.25">
      <c r="A146" s="29"/>
      <c r="B146" s="46" t="s">
        <v>132</v>
      </c>
      <c r="C146" s="8" t="s">
        <v>31</v>
      </c>
      <c r="D146" s="13">
        <v>123</v>
      </c>
      <c r="E146" s="7"/>
      <c r="F146" s="7"/>
    </row>
    <row r="147" spans="1:6" ht="18" x14ac:dyDescent="0.25">
      <c r="A147" s="29"/>
      <c r="B147" s="46"/>
      <c r="C147" s="8" t="s">
        <v>31</v>
      </c>
      <c r="D147" s="13">
        <v>123</v>
      </c>
      <c r="E147" s="7"/>
      <c r="F147" s="7"/>
    </row>
    <row r="148" spans="1:6" ht="18" x14ac:dyDescent="0.25">
      <c r="A148" s="29"/>
      <c r="B148" s="46"/>
      <c r="C148" s="8" t="s">
        <v>31</v>
      </c>
      <c r="D148" s="13">
        <v>123</v>
      </c>
      <c r="E148" s="7"/>
      <c r="F148" s="7"/>
    </row>
    <row r="149" spans="1:6" ht="18" x14ac:dyDescent="0.25">
      <c r="A149" s="29"/>
      <c r="B149" s="46"/>
      <c r="C149" s="8" t="s">
        <v>31</v>
      </c>
      <c r="D149" s="13">
        <v>123</v>
      </c>
      <c r="E149" s="7"/>
      <c r="F149" s="7"/>
    </row>
    <row r="150" spans="1:6" ht="18" x14ac:dyDescent="0.25">
      <c r="A150" s="29"/>
      <c r="B150" s="46"/>
      <c r="C150" s="8" t="s">
        <v>31</v>
      </c>
      <c r="D150" s="13">
        <v>123</v>
      </c>
      <c r="E150" s="7"/>
      <c r="F150" s="7"/>
    </row>
    <row r="151" spans="1:6" ht="18.75" thickBot="1" x14ac:dyDescent="0.3">
      <c r="A151" s="29"/>
      <c r="C151" s="14"/>
      <c r="D151" s="1">
        <f>SUM(D132:D150)</f>
        <v>2337</v>
      </c>
      <c r="E151" s="15"/>
      <c r="F151" s="7"/>
    </row>
    <row r="152" spans="1:6" ht="30.75" customHeight="1" thickTop="1" x14ac:dyDescent="0.25">
      <c r="A152" s="35"/>
      <c r="B152" s="35" t="s">
        <v>106</v>
      </c>
      <c r="C152" s="4"/>
      <c r="D152" s="4"/>
    </row>
    <row r="153" spans="1:6" ht="18" customHeight="1" x14ac:dyDescent="0.25">
      <c r="A153" s="4"/>
      <c r="B153" s="47" t="str">
        <f>B9</f>
        <v>Direkte Austrittskosten</v>
      </c>
      <c r="C153" s="47"/>
      <c r="D153" s="26">
        <f>D21</f>
        <v>1353</v>
      </c>
      <c r="E153" s="26"/>
      <c r="F153" s="26"/>
    </row>
    <row r="154" spans="1:6" ht="18" customHeight="1" x14ac:dyDescent="0.25">
      <c r="A154" s="4"/>
      <c r="B154" s="47" t="str">
        <f>B23</f>
        <v>Indirekte Austrittskosten</v>
      </c>
      <c r="C154" s="47"/>
      <c r="D154" s="26">
        <f>D39</f>
        <v>4635</v>
      </c>
      <c r="E154" s="26"/>
      <c r="F154" s="26"/>
    </row>
    <row r="155" spans="1:6" ht="18" customHeight="1" x14ac:dyDescent="0.25">
      <c r="A155" s="4"/>
      <c r="B155" s="47" t="str">
        <f>B41</f>
        <v>Direkte Such- und Auswahlkosten</v>
      </c>
      <c r="C155" s="47"/>
      <c r="D155" s="26">
        <f>D55</f>
        <v>1599</v>
      </c>
      <c r="E155" s="26"/>
      <c r="F155" s="26"/>
    </row>
    <row r="156" spans="1:6" ht="18" customHeight="1" x14ac:dyDescent="0.25">
      <c r="A156" s="4"/>
      <c r="B156" s="47" t="str">
        <f>B57</f>
        <v>Indirekte Such- und Auswahlkosten</v>
      </c>
      <c r="C156" s="47"/>
      <c r="D156" s="26">
        <f>D85</f>
        <v>5510</v>
      </c>
      <c r="E156" s="26"/>
      <c r="F156" s="26"/>
    </row>
    <row r="157" spans="1:6" ht="18" customHeight="1" x14ac:dyDescent="0.25">
      <c r="A157" s="4"/>
      <c r="B157" s="47" t="str">
        <f>B87</f>
        <v>Direkte Eintrittskosten</v>
      </c>
      <c r="C157" s="47"/>
      <c r="D157" s="26">
        <f>D101</f>
        <v>1599</v>
      </c>
      <c r="E157" s="26"/>
      <c r="F157" s="26"/>
    </row>
    <row r="158" spans="1:6" ht="18" customHeight="1" x14ac:dyDescent="0.25">
      <c r="A158" s="4"/>
      <c r="B158" s="47" t="str">
        <f>B103</f>
        <v>Indirekte Eintrittskosten</v>
      </c>
      <c r="C158" s="47"/>
      <c r="D158" s="26">
        <f>D129</f>
        <v>5305</v>
      </c>
      <c r="E158" s="26"/>
      <c r="F158" s="26"/>
    </row>
    <row r="159" spans="1:6" ht="18" customHeight="1" x14ac:dyDescent="0.25">
      <c r="A159" s="4"/>
      <c r="B159" s="47" t="str">
        <f>B131</f>
        <v>Opportunitätskosten von Austritt, Vakanz und Einarbeitung</v>
      </c>
      <c r="C159" s="47"/>
      <c r="D159" s="26">
        <f>D151</f>
        <v>2337</v>
      </c>
      <c r="E159" s="26"/>
      <c r="F159" s="26"/>
    </row>
    <row r="160" spans="1:6" ht="18" customHeight="1" x14ac:dyDescent="0.25">
      <c r="A160" s="4"/>
      <c r="B160" s="47" t="s">
        <v>22</v>
      </c>
      <c r="C160" s="47"/>
      <c r="D160" s="26">
        <f>SUM(D153:D159)</f>
        <v>22338</v>
      </c>
      <c r="E160" s="26"/>
      <c r="F160" s="26"/>
    </row>
    <row r="161" spans="1:4" ht="18" customHeight="1" x14ac:dyDescent="0.25">
      <c r="A161" s="4"/>
      <c r="B161" s="47" t="s">
        <v>107</v>
      </c>
      <c r="C161" s="47"/>
      <c r="D161" s="19">
        <f>D160*0.3</f>
        <v>6701.4</v>
      </c>
    </row>
    <row r="162" spans="1:4" ht="18" customHeight="1" thickBot="1" x14ac:dyDescent="0.3">
      <c r="A162" s="4"/>
      <c r="B162" s="47" t="s">
        <v>105</v>
      </c>
      <c r="C162" s="47"/>
      <c r="D162" s="27">
        <f>SUM(D160:D161)</f>
        <v>29039.4</v>
      </c>
    </row>
    <row r="163" spans="1:4" ht="15" thickTop="1" x14ac:dyDescent="0.25"/>
  </sheetData>
  <sheetProtection sheet="1" objects="1" scenarios="1" selectLockedCells="1"/>
  <mergeCells count="112">
    <mergeCell ref="B9:C9"/>
    <mergeCell ref="B10:C10"/>
    <mergeCell ref="B11:C11"/>
    <mergeCell ref="B12:C12"/>
    <mergeCell ref="B13:C13"/>
    <mergeCell ref="B14:C14"/>
    <mergeCell ref="B27:C27"/>
    <mergeCell ref="B28:C28"/>
    <mergeCell ref="B29:C29"/>
    <mergeCell ref="B30:C30"/>
    <mergeCell ref="B31:C31"/>
    <mergeCell ref="B32:C32"/>
    <mergeCell ref="B15:C15"/>
    <mergeCell ref="B16:B20"/>
    <mergeCell ref="B23:C23"/>
    <mergeCell ref="B24:C24"/>
    <mergeCell ref="B25:C25"/>
    <mergeCell ref="B26:C26"/>
    <mergeCell ref="B45:C45"/>
    <mergeCell ref="B46:C46"/>
    <mergeCell ref="B47:C47"/>
    <mergeCell ref="B48:C48"/>
    <mergeCell ref="B49:C49"/>
    <mergeCell ref="B50:B54"/>
    <mergeCell ref="B33:C33"/>
    <mergeCell ref="B34:B38"/>
    <mergeCell ref="B41:C41"/>
    <mergeCell ref="B42:C42"/>
    <mergeCell ref="B43:C43"/>
    <mergeCell ref="B44:C44"/>
    <mergeCell ref="B63:C63"/>
    <mergeCell ref="B64:C64"/>
    <mergeCell ref="B65:C65"/>
    <mergeCell ref="B66:C66"/>
    <mergeCell ref="B67:C67"/>
    <mergeCell ref="B68:C68"/>
    <mergeCell ref="B57:C57"/>
    <mergeCell ref="B58:C58"/>
    <mergeCell ref="B59:C59"/>
    <mergeCell ref="B60:C60"/>
    <mergeCell ref="B61:C61"/>
    <mergeCell ref="B62:C62"/>
    <mergeCell ref="B75:C75"/>
    <mergeCell ref="B76:C76"/>
    <mergeCell ref="B77:C77"/>
    <mergeCell ref="B78:C78"/>
    <mergeCell ref="B79:C79"/>
    <mergeCell ref="B80:B84"/>
    <mergeCell ref="B69:C69"/>
    <mergeCell ref="B70:C70"/>
    <mergeCell ref="B71:C71"/>
    <mergeCell ref="B72:C72"/>
    <mergeCell ref="B73:C73"/>
    <mergeCell ref="B74:C74"/>
    <mergeCell ref="B93:C93"/>
    <mergeCell ref="B94:C94"/>
    <mergeCell ref="B95:C95"/>
    <mergeCell ref="B96:B100"/>
    <mergeCell ref="B103:C103"/>
    <mergeCell ref="B104:C104"/>
    <mergeCell ref="B87:C87"/>
    <mergeCell ref="B88:C88"/>
    <mergeCell ref="B89:C89"/>
    <mergeCell ref="B90:C90"/>
    <mergeCell ref="B91:C91"/>
    <mergeCell ref="B92:C9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123:C123"/>
    <mergeCell ref="B124:B128"/>
    <mergeCell ref="B131:C131"/>
    <mergeCell ref="B132:C132"/>
    <mergeCell ref="B133:C133"/>
    <mergeCell ref="B134:C134"/>
    <mergeCell ref="B117:C117"/>
    <mergeCell ref="B118:C118"/>
    <mergeCell ref="B119:C119"/>
    <mergeCell ref="B120:C120"/>
    <mergeCell ref="B121:C121"/>
    <mergeCell ref="B122:C122"/>
    <mergeCell ref="B141:C141"/>
    <mergeCell ref="B142:C142"/>
    <mergeCell ref="B143:C143"/>
    <mergeCell ref="B144:C144"/>
    <mergeCell ref="B145:C145"/>
    <mergeCell ref="B146:B150"/>
    <mergeCell ref="B135:C135"/>
    <mergeCell ref="B136:C136"/>
    <mergeCell ref="B137:C137"/>
    <mergeCell ref="B138:C138"/>
    <mergeCell ref="B139:C139"/>
    <mergeCell ref="B140:C140"/>
    <mergeCell ref="B159:C159"/>
    <mergeCell ref="B160:C160"/>
    <mergeCell ref="B161:C161"/>
    <mergeCell ref="B162:C162"/>
    <mergeCell ref="B153:C153"/>
    <mergeCell ref="B154:C154"/>
    <mergeCell ref="B155:C155"/>
    <mergeCell ref="B156:C156"/>
    <mergeCell ref="B157:C157"/>
    <mergeCell ref="B158:C158"/>
  </mergeCells>
  <pageMargins left="0.70866141732283472" right="0.70866141732283472" top="0.78740157480314965" bottom="0.78740157480314965" header="0.31496062992125984" footer="0.31496062992125984"/>
  <pageSetup paperSize="9" scale="96" fitToHeight="100" orientation="portrait" horizontalDpi="4294967295" verticalDpi="4294967295" r:id="rId1"/>
  <headerFooter>
    <oddHeader>&amp;C&amp;A</oddHeader>
    <oddFooter>&amp;LFluktuationskosten-Rechner&amp;C© Wolf I.O. Group Unternehmensberatung&amp;R&amp;P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3"/>
  <sheetViews>
    <sheetView zoomScaleNormal="100" workbookViewId="0">
      <selection activeCell="C3" sqref="C3"/>
    </sheetView>
  </sheetViews>
  <sheetFormatPr baseColWidth="10" defaultRowHeight="14.25" x14ac:dyDescent="0.25"/>
  <cols>
    <col min="1" max="1" width="11.42578125" style="7"/>
    <col min="2" max="2" width="32.85546875" style="11" customWidth="1"/>
    <col min="3" max="3" width="28.5703125" style="11" customWidth="1"/>
    <col min="4" max="4" width="17.42578125" style="11" customWidth="1"/>
    <col min="5" max="5" width="16.28515625" style="11" bestFit="1" customWidth="1"/>
    <col min="6" max="6" width="16.85546875" style="11" bestFit="1" customWidth="1"/>
    <col min="7" max="7" width="23.5703125" style="11" bestFit="1" customWidth="1"/>
    <col min="8" max="8" width="4.140625" style="11" customWidth="1"/>
    <col min="9" max="9" width="30.85546875" style="11" customWidth="1"/>
    <col min="10" max="10" width="19.85546875" style="11" customWidth="1"/>
    <col min="11" max="16384" width="11.42578125" style="7"/>
  </cols>
  <sheetData>
    <row r="1" spans="1:10" ht="18" x14ac:dyDescent="0.25">
      <c r="A1" s="4"/>
      <c r="B1" s="4"/>
      <c r="C1" s="5" t="s">
        <v>24</v>
      </c>
      <c r="D1" s="6">
        <v>6</v>
      </c>
      <c r="E1" s="7"/>
      <c r="F1" s="7"/>
      <c r="G1" s="7"/>
      <c r="H1" s="7"/>
      <c r="I1" s="7"/>
      <c r="J1" s="7"/>
    </row>
    <row r="2" spans="1:10" ht="15" x14ac:dyDescent="0.25">
      <c r="A2" s="4"/>
      <c r="B2" s="28" t="s">
        <v>25</v>
      </c>
      <c r="C2" s="7"/>
      <c r="D2" s="7"/>
      <c r="E2" s="7"/>
      <c r="F2" s="7"/>
      <c r="G2" s="7"/>
      <c r="H2" s="7"/>
      <c r="I2" s="7"/>
      <c r="J2" s="7"/>
    </row>
    <row r="3" spans="1:10" ht="18" customHeight="1" x14ac:dyDescent="0.25">
      <c r="A3" s="4"/>
      <c r="B3" s="7" t="s">
        <v>32</v>
      </c>
      <c r="C3" s="36">
        <v>43357</v>
      </c>
      <c r="D3" s="7"/>
      <c r="E3" s="7"/>
      <c r="F3" s="7"/>
      <c r="G3" s="7"/>
      <c r="H3" s="7"/>
      <c r="I3" s="7"/>
      <c r="J3" s="7"/>
    </row>
    <row r="4" spans="1:10" ht="18" customHeight="1" x14ac:dyDescent="0.25">
      <c r="A4" s="4"/>
      <c r="B4" s="7" t="s">
        <v>26</v>
      </c>
      <c r="C4" s="8">
        <v>1234</v>
      </c>
      <c r="D4" s="7"/>
      <c r="E4" s="7"/>
      <c r="F4" s="7"/>
      <c r="G4" s="7"/>
      <c r="H4" s="7"/>
      <c r="I4" s="7"/>
      <c r="J4" s="7"/>
    </row>
    <row r="5" spans="1:10" ht="18" customHeight="1" x14ac:dyDescent="0.25">
      <c r="A5" s="4"/>
      <c r="B5" s="7" t="s">
        <v>27</v>
      </c>
      <c r="C5" s="8"/>
      <c r="D5" s="7"/>
      <c r="E5" s="7"/>
      <c r="F5" s="7"/>
      <c r="G5" s="7"/>
      <c r="H5" s="7"/>
      <c r="I5" s="7"/>
      <c r="J5" s="7"/>
    </row>
    <row r="6" spans="1:10" ht="18" customHeight="1" x14ac:dyDescent="0.25">
      <c r="A6" s="4"/>
      <c r="B6" s="7" t="s">
        <v>28</v>
      </c>
      <c r="C6" s="8"/>
      <c r="D6" s="7"/>
      <c r="E6" s="7"/>
      <c r="F6" s="7"/>
      <c r="G6" s="7"/>
      <c r="H6" s="7"/>
      <c r="I6" s="7"/>
      <c r="J6" s="7"/>
    </row>
    <row r="7" spans="1:10" x14ac:dyDescent="0.25">
      <c r="A7" s="4"/>
      <c r="B7" s="7"/>
      <c r="C7" s="7"/>
      <c r="D7" s="7"/>
      <c r="E7" s="7"/>
      <c r="F7" s="7"/>
      <c r="G7" s="7"/>
      <c r="H7" s="7"/>
      <c r="I7" s="7"/>
      <c r="J7" s="7"/>
    </row>
    <row r="8" spans="1:10" ht="30.75" customHeight="1" x14ac:dyDescent="0.25">
      <c r="A8" s="9"/>
      <c r="B8" s="9" t="s">
        <v>81</v>
      </c>
      <c r="C8" s="10"/>
      <c r="D8" s="10"/>
    </row>
    <row r="9" spans="1:10" ht="18" x14ac:dyDescent="0.25">
      <c r="A9" s="9"/>
      <c r="B9" s="51" t="s">
        <v>84</v>
      </c>
      <c r="C9" s="51"/>
      <c r="D9" s="12" t="s">
        <v>41</v>
      </c>
      <c r="E9" s="7"/>
      <c r="F9" s="7"/>
    </row>
    <row r="10" spans="1:10" ht="18" customHeight="1" x14ac:dyDescent="0.25">
      <c r="A10" s="9"/>
      <c r="B10" s="47" t="s">
        <v>23</v>
      </c>
      <c r="C10" s="48"/>
      <c r="D10" s="13">
        <v>123</v>
      </c>
      <c r="E10" s="7"/>
      <c r="F10" s="7"/>
    </row>
    <row r="11" spans="1:10" ht="18" customHeight="1" x14ac:dyDescent="0.25">
      <c r="A11" s="9"/>
      <c r="B11" s="47" t="s">
        <v>0</v>
      </c>
      <c r="C11" s="48"/>
      <c r="D11" s="13">
        <v>123</v>
      </c>
      <c r="E11" s="7"/>
      <c r="F11" s="7"/>
    </row>
    <row r="12" spans="1:10" ht="18" customHeight="1" x14ac:dyDescent="0.25">
      <c r="A12" s="9"/>
      <c r="B12" s="47" t="s">
        <v>12</v>
      </c>
      <c r="C12" s="48"/>
      <c r="D12" s="13">
        <v>123</v>
      </c>
      <c r="E12" s="7"/>
      <c r="F12" s="7"/>
    </row>
    <row r="13" spans="1:10" ht="18" customHeight="1" x14ac:dyDescent="0.25">
      <c r="A13" s="9"/>
      <c r="B13" s="47" t="s">
        <v>29</v>
      </c>
      <c r="C13" s="48"/>
      <c r="D13" s="13">
        <v>123</v>
      </c>
      <c r="E13" s="7"/>
      <c r="F13" s="7"/>
    </row>
    <row r="14" spans="1:10" ht="18" customHeight="1" x14ac:dyDescent="0.25">
      <c r="A14" s="9"/>
      <c r="B14" s="47" t="s">
        <v>30</v>
      </c>
      <c r="C14" s="48"/>
      <c r="D14" s="13">
        <v>123</v>
      </c>
      <c r="E14" s="7"/>
      <c r="F14" s="7"/>
    </row>
    <row r="15" spans="1:10" ht="18" customHeight="1" x14ac:dyDescent="0.25">
      <c r="A15" s="9"/>
      <c r="B15" s="47" t="s">
        <v>13</v>
      </c>
      <c r="C15" s="48"/>
      <c r="D15" s="13">
        <v>123</v>
      </c>
      <c r="E15" s="7"/>
      <c r="F15" s="7"/>
    </row>
    <row r="16" spans="1:10" ht="18" customHeight="1" x14ac:dyDescent="0.25">
      <c r="A16" s="9"/>
      <c r="B16" s="46" t="s">
        <v>126</v>
      </c>
      <c r="C16" s="8" t="s">
        <v>31</v>
      </c>
      <c r="D16" s="13">
        <v>123</v>
      </c>
      <c r="E16" s="7"/>
      <c r="F16" s="7"/>
    </row>
    <row r="17" spans="1:10" ht="18" customHeight="1" x14ac:dyDescent="0.25">
      <c r="A17" s="9"/>
      <c r="B17" s="46"/>
      <c r="C17" s="8" t="s">
        <v>31</v>
      </c>
      <c r="D17" s="13">
        <v>123</v>
      </c>
      <c r="E17" s="7"/>
      <c r="F17" s="7"/>
    </row>
    <row r="18" spans="1:10" ht="18" customHeight="1" x14ac:dyDescent="0.25">
      <c r="A18" s="9"/>
      <c r="B18" s="46"/>
      <c r="C18" s="8" t="s">
        <v>31</v>
      </c>
      <c r="D18" s="13">
        <v>123</v>
      </c>
      <c r="E18" s="7"/>
      <c r="F18" s="7"/>
    </row>
    <row r="19" spans="1:10" ht="18" customHeight="1" x14ac:dyDescent="0.25">
      <c r="A19" s="9"/>
      <c r="B19" s="46"/>
      <c r="C19" s="8" t="s">
        <v>31</v>
      </c>
      <c r="D19" s="13">
        <v>123</v>
      </c>
      <c r="E19" s="7"/>
      <c r="F19" s="7"/>
    </row>
    <row r="20" spans="1:10" ht="18" customHeight="1" x14ac:dyDescent="0.25">
      <c r="A20" s="9"/>
      <c r="B20" s="46"/>
      <c r="C20" s="8" t="s">
        <v>31</v>
      </c>
      <c r="D20" s="13">
        <v>123</v>
      </c>
      <c r="E20" s="7"/>
      <c r="F20" s="7"/>
    </row>
    <row r="21" spans="1:10" ht="18.75" thickBot="1" x14ac:dyDescent="0.3">
      <c r="A21" s="9"/>
      <c r="C21" s="14"/>
      <c r="D21" s="1">
        <f>SUM(D10:D20)</f>
        <v>1353</v>
      </c>
      <c r="E21" s="15"/>
      <c r="F21" s="7"/>
    </row>
    <row r="22" spans="1:10" ht="30.75" customHeight="1" thickTop="1" x14ac:dyDescent="0.25">
      <c r="A22" s="9"/>
      <c r="C22" s="14"/>
      <c r="D22" s="15"/>
      <c r="E22" s="15"/>
      <c r="J22" s="16"/>
    </row>
    <row r="23" spans="1:10" ht="18" x14ac:dyDescent="0.25">
      <c r="A23" s="9"/>
      <c r="B23" s="51" t="s">
        <v>85</v>
      </c>
      <c r="C23" s="51"/>
      <c r="D23" s="12" t="s">
        <v>41</v>
      </c>
      <c r="E23" s="17" t="s">
        <v>33</v>
      </c>
      <c r="F23" s="17" t="s">
        <v>34</v>
      </c>
      <c r="G23" s="17" t="s">
        <v>35</v>
      </c>
      <c r="H23" s="7"/>
      <c r="I23" s="18" t="s">
        <v>89</v>
      </c>
      <c r="J23" s="2"/>
    </row>
    <row r="24" spans="1:10" ht="18" x14ac:dyDescent="0.25">
      <c r="A24" s="9"/>
      <c r="B24" s="47" t="s">
        <v>111</v>
      </c>
      <c r="C24" s="47"/>
      <c r="D24" s="19">
        <f t="shared" ref="D24:D33" si="0">E24*F24*G24</f>
        <v>165</v>
      </c>
      <c r="E24" s="20">
        <v>3</v>
      </c>
      <c r="F24" s="20">
        <v>1</v>
      </c>
      <c r="G24" s="21">
        <v>55</v>
      </c>
      <c r="H24" s="7"/>
      <c r="I24" s="2"/>
      <c r="J24" s="2"/>
    </row>
    <row r="25" spans="1:10" ht="18" x14ac:dyDescent="0.25">
      <c r="A25" s="9"/>
      <c r="B25" s="47" t="s">
        <v>42</v>
      </c>
      <c r="C25" s="47"/>
      <c r="D25" s="19">
        <f t="shared" si="0"/>
        <v>110</v>
      </c>
      <c r="E25" s="20">
        <v>2</v>
      </c>
      <c r="F25" s="20">
        <v>1</v>
      </c>
      <c r="G25" s="21">
        <v>55</v>
      </c>
      <c r="H25" s="7"/>
      <c r="I25" s="2" t="s">
        <v>36</v>
      </c>
      <c r="J25" s="32">
        <v>100000</v>
      </c>
    </row>
    <row r="26" spans="1:10" ht="18" x14ac:dyDescent="0.25">
      <c r="A26" s="9"/>
      <c r="B26" s="47" t="s">
        <v>112</v>
      </c>
      <c r="C26" s="47"/>
      <c r="D26" s="19">
        <f t="shared" si="0"/>
        <v>330</v>
      </c>
      <c r="E26" s="20">
        <v>2</v>
      </c>
      <c r="F26" s="20">
        <v>3</v>
      </c>
      <c r="G26" s="21">
        <v>55</v>
      </c>
      <c r="I26" s="2" t="s">
        <v>37</v>
      </c>
      <c r="J26" s="32">
        <v>25000</v>
      </c>
    </row>
    <row r="27" spans="1:10" ht="18" x14ac:dyDescent="0.25">
      <c r="A27" s="9"/>
      <c r="B27" s="47" t="s">
        <v>43</v>
      </c>
      <c r="C27" s="47"/>
      <c r="D27" s="19">
        <f t="shared" si="0"/>
        <v>30</v>
      </c>
      <c r="E27" s="20">
        <v>1</v>
      </c>
      <c r="F27" s="20">
        <v>1</v>
      </c>
      <c r="G27" s="21">
        <v>30</v>
      </c>
      <c r="I27" s="2" t="s">
        <v>38</v>
      </c>
      <c r="J27" s="33">
        <v>40</v>
      </c>
    </row>
    <row r="28" spans="1:10" ht="18" x14ac:dyDescent="0.25">
      <c r="A28" s="9"/>
      <c r="B28" s="47" t="s">
        <v>113</v>
      </c>
      <c r="C28" s="47"/>
      <c r="D28" s="19">
        <f t="shared" si="0"/>
        <v>450</v>
      </c>
      <c r="E28" s="20">
        <v>3</v>
      </c>
      <c r="F28" s="20">
        <v>3</v>
      </c>
      <c r="G28" s="21">
        <v>50</v>
      </c>
      <c r="I28" s="2" t="s">
        <v>39</v>
      </c>
      <c r="J28" s="34">
        <v>4.5</v>
      </c>
    </row>
    <row r="29" spans="1:10" ht="18.75" thickBot="1" x14ac:dyDescent="0.3">
      <c r="A29" s="9"/>
      <c r="B29" s="47" t="s">
        <v>45</v>
      </c>
      <c r="C29" s="47"/>
      <c r="D29" s="19">
        <f t="shared" si="0"/>
        <v>80</v>
      </c>
      <c r="E29" s="20">
        <v>2</v>
      </c>
      <c r="F29" s="20">
        <v>1</v>
      </c>
      <c r="G29" s="21">
        <v>40</v>
      </c>
      <c r="I29" s="3" t="s">
        <v>40</v>
      </c>
      <c r="J29" s="1">
        <f>(J25+J26)/((52.14-J28)*J27)</f>
        <v>65.596137699412267</v>
      </c>
    </row>
    <row r="30" spans="1:10" ht="18.75" thickTop="1" x14ac:dyDescent="0.25">
      <c r="A30" s="9"/>
      <c r="B30" s="47" t="s">
        <v>44</v>
      </c>
      <c r="C30" s="47"/>
      <c r="D30" s="19">
        <f t="shared" si="0"/>
        <v>80</v>
      </c>
      <c r="E30" s="20">
        <v>2</v>
      </c>
      <c r="F30" s="20">
        <v>1</v>
      </c>
      <c r="G30" s="21">
        <v>40</v>
      </c>
    </row>
    <row r="31" spans="1:10" ht="18" x14ac:dyDescent="0.25">
      <c r="A31" s="9"/>
      <c r="B31" s="47" t="s">
        <v>46</v>
      </c>
      <c r="C31" s="47"/>
      <c r="D31" s="19">
        <f t="shared" si="0"/>
        <v>110</v>
      </c>
      <c r="E31" s="20">
        <v>1</v>
      </c>
      <c r="F31" s="20">
        <v>2</v>
      </c>
      <c r="G31" s="21">
        <v>55</v>
      </c>
    </row>
    <row r="32" spans="1:10" ht="18" x14ac:dyDescent="0.25">
      <c r="A32" s="9"/>
      <c r="B32" s="47" t="s">
        <v>114</v>
      </c>
      <c r="C32" s="47"/>
      <c r="D32" s="19">
        <f t="shared" si="0"/>
        <v>1280</v>
      </c>
      <c r="E32" s="20">
        <v>4</v>
      </c>
      <c r="F32" s="20">
        <v>8</v>
      </c>
      <c r="G32" s="21">
        <v>40</v>
      </c>
    </row>
    <row r="33" spans="1:7" ht="36" customHeight="1" x14ac:dyDescent="0.25">
      <c r="A33" s="9"/>
      <c r="B33" s="50" t="s">
        <v>115</v>
      </c>
      <c r="C33" s="50"/>
      <c r="D33" s="19">
        <f t="shared" si="0"/>
        <v>2000</v>
      </c>
      <c r="E33" s="20">
        <v>1</v>
      </c>
      <c r="F33" s="20">
        <v>50</v>
      </c>
      <c r="G33" s="21">
        <v>40</v>
      </c>
    </row>
    <row r="34" spans="1:7" ht="18" x14ac:dyDescent="0.25">
      <c r="A34" s="9"/>
      <c r="B34" s="46" t="s">
        <v>127</v>
      </c>
      <c r="C34" s="8" t="s">
        <v>31</v>
      </c>
      <c r="D34" s="19">
        <f t="shared" ref="D34:D38" si="1">E34*F34*G34</f>
        <v>0</v>
      </c>
      <c r="E34" s="20">
        <v>0</v>
      </c>
      <c r="F34" s="20">
        <v>0</v>
      </c>
      <c r="G34" s="21">
        <v>0</v>
      </c>
    </row>
    <row r="35" spans="1:7" ht="18" x14ac:dyDescent="0.25">
      <c r="A35" s="9"/>
      <c r="B35" s="46"/>
      <c r="C35" s="8" t="s">
        <v>31</v>
      </c>
      <c r="D35" s="19">
        <f t="shared" si="1"/>
        <v>0</v>
      </c>
      <c r="E35" s="20">
        <v>0</v>
      </c>
      <c r="F35" s="20">
        <v>0</v>
      </c>
      <c r="G35" s="21">
        <v>0</v>
      </c>
    </row>
    <row r="36" spans="1:7" ht="18" x14ac:dyDescent="0.25">
      <c r="A36" s="9"/>
      <c r="B36" s="46"/>
      <c r="C36" s="8" t="s">
        <v>31</v>
      </c>
      <c r="D36" s="19">
        <f t="shared" si="1"/>
        <v>0</v>
      </c>
      <c r="E36" s="20">
        <v>0</v>
      </c>
      <c r="F36" s="20">
        <v>0</v>
      </c>
      <c r="G36" s="21">
        <v>0</v>
      </c>
    </row>
    <row r="37" spans="1:7" ht="18" x14ac:dyDescent="0.25">
      <c r="A37" s="9"/>
      <c r="B37" s="46"/>
      <c r="C37" s="8" t="s">
        <v>31</v>
      </c>
      <c r="D37" s="19">
        <f t="shared" si="1"/>
        <v>0</v>
      </c>
      <c r="E37" s="20">
        <v>0</v>
      </c>
      <c r="F37" s="20">
        <v>0</v>
      </c>
      <c r="G37" s="21">
        <v>0</v>
      </c>
    </row>
    <row r="38" spans="1:7" ht="18" x14ac:dyDescent="0.25">
      <c r="A38" s="9"/>
      <c r="B38" s="46"/>
      <c r="C38" s="8" t="s">
        <v>31</v>
      </c>
      <c r="D38" s="19">
        <f t="shared" si="1"/>
        <v>0</v>
      </c>
      <c r="E38" s="20">
        <v>0</v>
      </c>
      <c r="F38" s="20">
        <v>0</v>
      </c>
      <c r="G38" s="21">
        <v>0</v>
      </c>
    </row>
    <row r="39" spans="1:7" ht="18.75" thickBot="1" x14ac:dyDescent="0.3">
      <c r="A39" s="9"/>
      <c r="C39" s="14"/>
      <c r="D39" s="1">
        <f>SUM(D24:D38)</f>
        <v>4635</v>
      </c>
      <c r="E39" s="15"/>
      <c r="F39" s="7"/>
    </row>
    <row r="40" spans="1:7" ht="30.75" customHeight="1" thickTop="1" x14ac:dyDescent="0.25">
      <c r="A40" s="22"/>
      <c r="B40" s="22" t="s">
        <v>82</v>
      </c>
      <c r="C40" s="23"/>
      <c r="D40" s="23"/>
    </row>
    <row r="41" spans="1:7" ht="18" x14ac:dyDescent="0.25">
      <c r="A41" s="22"/>
      <c r="B41" s="51" t="s">
        <v>83</v>
      </c>
      <c r="C41" s="51"/>
      <c r="D41" s="12" t="s">
        <v>41</v>
      </c>
      <c r="E41" s="15"/>
    </row>
    <row r="42" spans="1:7" ht="18" x14ac:dyDescent="0.25">
      <c r="A42" s="22"/>
      <c r="B42" s="47" t="s">
        <v>116</v>
      </c>
      <c r="C42" s="48"/>
      <c r="D42" s="13">
        <v>123</v>
      </c>
      <c r="E42" s="15"/>
    </row>
    <row r="43" spans="1:7" ht="18" x14ac:dyDescent="0.25">
      <c r="A43" s="22"/>
      <c r="B43" s="47" t="s">
        <v>47</v>
      </c>
      <c r="C43" s="48"/>
      <c r="D43" s="13">
        <v>123</v>
      </c>
      <c r="E43" s="15"/>
    </row>
    <row r="44" spans="1:7" ht="18" x14ac:dyDescent="0.25">
      <c r="A44" s="22"/>
      <c r="B44" s="47" t="s">
        <v>48</v>
      </c>
      <c r="C44" s="48"/>
      <c r="D44" s="13">
        <v>123</v>
      </c>
      <c r="E44" s="15"/>
    </row>
    <row r="45" spans="1:7" ht="18" x14ac:dyDescent="0.25">
      <c r="A45" s="22"/>
      <c r="B45" s="47" t="s">
        <v>124</v>
      </c>
      <c r="C45" s="48"/>
      <c r="D45" s="13">
        <v>123</v>
      </c>
      <c r="E45" s="15"/>
    </row>
    <row r="46" spans="1:7" ht="18" x14ac:dyDescent="0.25">
      <c r="A46" s="22"/>
      <c r="B46" s="47" t="s">
        <v>11</v>
      </c>
      <c r="C46" s="48"/>
      <c r="D46" s="13">
        <v>123</v>
      </c>
      <c r="E46" s="15"/>
    </row>
    <row r="47" spans="1:7" ht="18" x14ac:dyDescent="0.25">
      <c r="A47" s="22"/>
      <c r="B47" s="47" t="s">
        <v>49</v>
      </c>
      <c r="C47" s="48"/>
      <c r="D47" s="13">
        <v>123</v>
      </c>
      <c r="E47" s="15"/>
    </row>
    <row r="48" spans="1:7" ht="18" x14ac:dyDescent="0.25">
      <c r="A48" s="22"/>
      <c r="B48" s="47" t="s">
        <v>50</v>
      </c>
      <c r="C48" s="48"/>
      <c r="D48" s="13">
        <v>123</v>
      </c>
      <c r="E48" s="15"/>
    </row>
    <row r="49" spans="1:10" ht="18" x14ac:dyDescent="0.25">
      <c r="A49" s="22"/>
      <c r="B49" s="47" t="s">
        <v>51</v>
      </c>
      <c r="C49" s="48"/>
      <c r="D49" s="13">
        <v>123</v>
      </c>
      <c r="E49" s="15"/>
    </row>
    <row r="50" spans="1:10" ht="18" x14ac:dyDescent="0.25">
      <c r="A50" s="22"/>
      <c r="B50" s="46" t="s">
        <v>128</v>
      </c>
      <c r="C50" s="8" t="s">
        <v>31</v>
      </c>
      <c r="D50" s="13">
        <v>123</v>
      </c>
      <c r="E50" s="7"/>
      <c r="F50" s="7"/>
    </row>
    <row r="51" spans="1:10" ht="18" x14ac:dyDescent="0.25">
      <c r="A51" s="22"/>
      <c r="B51" s="46"/>
      <c r="C51" s="8" t="s">
        <v>31</v>
      </c>
      <c r="D51" s="13">
        <v>123</v>
      </c>
      <c r="E51" s="7"/>
      <c r="F51" s="7"/>
    </row>
    <row r="52" spans="1:10" ht="18" x14ac:dyDescent="0.25">
      <c r="A52" s="22"/>
      <c r="B52" s="46"/>
      <c r="C52" s="8" t="s">
        <v>31</v>
      </c>
      <c r="D52" s="13">
        <v>123</v>
      </c>
      <c r="E52" s="7"/>
      <c r="F52" s="7"/>
    </row>
    <row r="53" spans="1:10" ht="18" x14ac:dyDescent="0.25">
      <c r="A53" s="22"/>
      <c r="B53" s="46"/>
      <c r="C53" s="8" t="s">
        <v>31</v>
      </c>
      <c r="D53" s="13">
        <v>123</v>
      </c>
      <c r="E53" s="7"/>
      <c r="F53" s="7"/>
    </row>
    <row r="54" spans="1:10" ht="18" x14ac:dyDescent="0.25">
      <c r="A54" s="22"/>
      <c r="B54" s="46"/>
      <c r="C54" s="8" t="s">
        <v>31</v>
      </c>
      <c r="D54" s="13">
        <v>123</v>
      </c>
      <c r="E54" s="7"/>
      <c r="F54" s="7"/>
    </row>
    <row r="55" spans="1:10" ht="18.75" thickBot="1" x14ac:dyDescent="0.3">
      <c r="A55" s="22"/>
      <c r="C55" s="14"/>
      <c r="D55" s="1">
        <f>SUM(D42:D54)</f>
        <v>1599</v>
      </c>
      <c r="E55" s="15"/>
      <c r="F55" s="7"/>
    </row>
    <row r="56" spans="1:10" ht="32.25" customHeight="1" thickTop="1" x14ac:dyDescent="0.25">
      <c r="A56" s="22"/>
      <c r="C56" s="14"/>
      <c r="D56" s="15"/>
      <c r="E56" s="15"/>
      <c r="J56" s="16"/>
    </row>
    <row r="57" spans="1:10" ht="18" x14ac:dyDescent="0.25">
      <c r="A57" s="22"/>
      <c r="B57" s="51" t="s">
        <v>86</v>
      </c>
      <c r="C57" s="51"/>
      <c r="D57" s="12" t="s">
        <v>41</v>
      </c>
      <c r="E57" s="17" t="s">
        <v>33</v>
      </c>
      <c r="F57" s="17" t="s">
        <v>34</v>
      </c>
      <c r="G57" s="17" t="s">
        <v>35</v>
      </c>
    </row>
    <row r="58" spans="1:10" ht="18" x14ac:dyDescent="0.25">
      <c r="A58" s="22"/>
      <c r="B58" s="47" t="s">
        <v>9</v>
      </c>
      <c r="C58" s="47"/>
      <c r="D58" s="19">
        <f t="shared" ref="D58:D65" si="2">E58*F58*G58</f>
        <v>110</v>
      </c>
      <c r="E58" s="20">
        <v>2</v>
      </c>
      <c r="F58" s="20">
        <v>1</v>
      </c>
      <c r="G58" s="21">
        <v>55</v>
      </c>
    </row>
    <row r="59" spans="1:10" ht="18" x14ac:dyDescent="0.25">
      <c r="A59" s="22"/>
      <c r="B59" s="47" t="s">
        <v>10</v>
      </c>
      <c r="C59" s="47"/>
      <c r="D59" s="19">
        <f t="shared" si="2"/>
        <v>110</v>
      </c>
      <c r="E59" s="20">
        <v>2</v>
      </c>
      <c r="F59" s="20">
        <v>1</v>
      </c>
      <c r="G59" s="21">
        <v>55</v>
      </c>
    </row>
    <row r="60" spans="1:10" ht="18" x14ac:dyDescent="0.25">
      <c r="A60" s="22"/>
      <c r="B60" s="47" t="s">
        <v>52</v>
      </c>
      <c r="C60" s="47"/>
      <c r="D60" s="19">
        <f t="shared" si="2"/>
        <v>30</v>
      </c>
      <c r="E60" s="20">
        <v>1</v>
      </c>
      <c r="F60" s="20">
        <v>1</v>
      </c>
      <c r="G60" s="21">
        <v>30</v>
      </c>
    </row>
    <row r="61" spans="1:10" ht="18" x14ac:dyDescent="0.25">
      <c r="A61" s="22"/>
      <c r="B61" s="47" t="s">
        <v>53</v>
      </c>
      <c r="C61" s="47"/>
      <c r="D61" s="19">
        <f t="shared" si="2"/>
        <v>30</v>
      </c>
      <c r="E61" s="20">
        <v>1</v>
      </c>
      <c r="F61" s="20">
        <v>1</v>
      </c>
      <c r="G61" s="21">
        <v>30</v>
      </c>
    </row>
    <row r="62" spans="1:10" ht="18" x14ac:dyDescent="0.25">
      <c r="A62" s="22"/>
      <c r="B62" s="47" t="s">
        <v>54</v>
      </c>
      <c r="C62" s="47"/>
      <c r="D62" s="19">
        <f t="shared" si="2"/>
        <v>120</v>
      </c>
      <c r="E62" s="20">
        <v>3</v>
      </c>
      <c r="F62" s="20">
        <v>1</v>
      </c>
      <c r="G62" s="21">
        <v>40</v>
      </c>
    </row>
    <row r="63" spans="1:10" ht="18" x14ac:dyDescent="0.25">
      <c r="A63" s="22"/>
      <c r="B63" s="47" t="s">
        <v>55</v>
      </c>
      <c r="C63" s="47"/>
      <c r="D63" s="19">
        <f t="shared" si="2"/>
        <v>60</v>
      </c>
      <c r="E63" s="20">
        <v>1</v>
      </c>
      <c r="F63" s="20">
        <v>2</v>
      </c>
      <c r="G63" s="21">
        <v>30</v>
      </c>
    </row>
    <row r="64" spans="1:10" ht="18" x14ac:dyDescent="0.25">
      <c r="A64" s="22"/>
      <c r="B64" s="49" t="s">
        <v>65</v>
      </c>
      <c r="C64" s="49"/>
      <c r="D64" s="19">
        <f t="shared" si="2"/>
        <v>240</v>
      </c>
      <c r="E64" s="20">
        <v>1</v>
      </c>
      <c r="F64" s="20">
        <v>4</v>
      </c>
      <c r="G64" s="21">
        <v>60</v>
      </c>
    </row>
    <row r="65" spans="1:7" ht="18" x14ac:dyDescent="0.25">
      <c r="A65" s="22"/>
      <c r="B65" s="49" t="s">
        <v>56</v>
      </c>
      <c r="C65" s="49"/>
      <c r="D65" s="19">
        <f t="shared" si="2"/>
        <v>110</v>
      </c>
      <c r="E65" s="20">
        <v>1</v>
      </c>
      <c r="F65" s="20">
        <v>2</v>
      </c>
      <c r="G65" s="21">
        <v>55</v>
      </c>
    </row>
    <row r="66" spans="1:7" ht="18" x14ac:dyDescent="0.25">
      <c r="A66" s="22"/>
      <c r="B66" s="47" t="s">
        <v>125</v>
      </c>
      <c r="C66" s="47"/>
      <c r="D66" s="19">
        <f t="shared" ref="D66:D84" si="3">E66*F66*G66</f>
        <v>110</v>
      </c>
      <c r="E66" s="20">
        <v>1</v>
      </c>
      <c r="F66" s="20">
        <v>2</v>
      </c>
      <c r="G66" s="21">
        <v>55</v>
      </c>
    </row>
    <row r="67" spans="1:7" ht="18" x14ac:dyDescent="0.25">
      <c r="A67" s="22"/>
      <c r="B67" s="47" t="s">
        <v>111</v>
      </c>
      <c r="C67" s="47"/>
      <c r="D67" s="19">
        <f t="shared" si="3"/>
        <v>220</v>
      </c>
      <c r="E67" s="20">
        <v>2</v>
      </c>
      <c r="F67" s="20">
        <v>2</v>
      </c>
      <c r="G67" s="21">
        <v>55</v>
      </c>
    </row>
    <row r="68" spans="1:7" ht="18" x14ac:dyDescent="0.25">
      <c r="A68" s="22"/>
      <c r="B68" s="47" t="s">
        <v>14</v>
      </c>
      <c r="C68" s="47"/>
      <c r="D68" s="19">
        <f t="shared" si="3"/>
        <v>550</v>
      </c>
      <c r="E68" s="20">
        <v>2</v>
      </c>
      <c r="F68" s="20">
        <v>5</v>
      </c>
      <c r="G68" s="21">
        <v>55</v>
      </c>
    </row>
    <row r="69" spans="1:7" ht="18" x14ac:dyDescent="0.25">
      <c r="A69" s="22"/>
      <c r="B69" s="47" t="s">
        <v>15</v>
      </c>
      <c r="C69" s="47"/>
      <c r="D69" s="19">
        <f t="shared" si="3"/>
        <v>60</v>
      </c>
      <c r="E69" s="20">
        <v>1</v>
      </c>
      <c r="F69" s="20">
        <v>2</v>
      </c>
      <c r="G69" s="21">
        <v>30</v>
      </c>
    </row>
    <row r="70" spans="1:7" ht="18" x14ac:dyDescent="0.25">
      <c r="A70" s="22"/>
      <c r="B70" s="47" t="s">
        <v>117</v>
      </c>
      <c r="C70" s="47"/>
      <c r="D70" s="19">
        <f t="shared" si="3"/>
        <v>220</v>
      </c>
      <c r="E70" s="20">
        <v>2</v>
      </c>
      <c r="F70" s="20">
        <v>2</v>
      </c>
      <c r="G70" s="21">
        <v>55</v>
      </c>
    </row>
    <row r="71" spans="1:7" ht="18" x14ac:dyDescent="0.25">
      <c r="A71" s="22"/>
      <c r="B71" s="47" t="s">
        <v>57</v>
      </c>
      <c r="C71" s="47"/>
      <c r="D71" s="19">
        <f t="shared" si="3"/>
        <v>150</v>
      </c>
      <c r="E71" s="20">
        <v>1</v>
      </c>
      <c r="F71" s="20">
        <v>5</v>
      </c>
      <c r="G71" s="21">
        <v>30</v>
      </c>
    </row>
    <row r="72" spans="1:7" ht="18" x14ac:dyDescent="0.25">
      <c r="A72" s="22"/>
      <c r="B72" s="47" t="s">
        <v>58</v>
      </c>
      <c r="C72" s="47"/>
      <c r="D72" s="19">
        <f t="shared" si="3"/>
        <v>300</v>
      </c>
      <c r="E72" s="20">
        <v>2</v>
      </c>
      <c r="F72" s="20">
        <v>5</v>
      </c>
      <c r="G72" s="21">
        <v>30</v>
      </c>
    </row>
    <row r="73" spans="1:7" ht="18" x14ac:dyDescent="0.25">
      <c r="A73" s="22"/>
      <c r="B73" s="47" t="s">
        <v>59</v>
      </c>
      <c r="C73" s="47"/>
      <c r="D73" s="19">
        <f t="shared" si="3"/>
        <v>880</v>
      </c>
      <c r="E73" s="20">
        <v>2</v>
      </c>
      <c r="F73" s="20">
        <v>8</v>
      </c>
      <c r="G73" s="21">
        <v>55</v>
      </c>
    </row>
    <row r="74" spans="1:7" ht="18" x14ac:dyDescent="0.25">
      <c r="A74" s="22"/>
      <c r="B74" s="47" t="s">
        <v>60</v>
      </c>
      <c r="C74" s="47"/>
      <c r="D74" s="19">
        <f t="shared" si="3"/>
        <v>150</v>
      </c>
      <c r="E74" s="20">
        <v>1</v>
      </c>
      <c r="F74" s="20">
        <v>5</v>
      </c>
      <c r="G74" s="21">
        <v>30</v>
      </c>
    </row>
    <row r="75" spans="1:7" ht="18" x14ac:dyDescent="0.25">
      <c r="A75" s="22"/>
      <c r="B75" s="47" t="s">
        <v>61</v>
      </c>
      <c r="C75" s="47"/>
      <c r="D75" s="19">
        <f t="shared" si="3"/>
        <v>300</v>
      </c>
      <c r="E75" s="20">
        <v>2</v>
      </c>
      <c r="F75" s="20">
        <v>5</v>
      </c>
      <c r="G75" s="21">
        <v>30</v>
      </c>
    </row>
    <row r="76" spans="1:7" ht="18" x14ac:dyDescent="0.25">
      <c r="A76" s="22"/>
      <c r="B76" s="47" t="s">
        <v>62</v>
      </c>
      <c r="C76" s="47"/>
      <c r="D76" s="19">
        <f t="shared" si="3"/>
        <v>880</v>
      </c>
      <c r="E76" s="20">
        <v>2</v>
      </c>
      <c r="F76" s="20">
        <v>8</v>
      </c>
      <c r="G76" s="21">
        <v>55</v>
      </c>
    </row>
    <row r="77" spans="1:7" ht="18" x14ac:dyDescent="0.25">
      <c r="A77" s="22"/>
      <c r="B77" s="47" t="s">
        <v>66</v>
      </c>
      <c r="C77" s="47"/>
      <c r="D77" s="19">
        <f t="shared" si="3"/>
        <v>360</v>
      </c>
      <c r="E77" s="20">
        <v>3</v>
      </c>
      <c r="F77" s="20">
        <v>2</v>
      </c>
      <c r="G77" s="21">
        <v>60</v>
      </c>
    </row>
    <row r="78" spans="1:7" ht="18" x14ac:dyDescent="0.25">
      <c r="A78" s="22"/>
      <c r="B78" s="47" t="s">
        <v>63</v>
      </c>
      <c r="C78" s="47"/>
      <c r="D78" s="19">
        <f t="shared" si="3"/>
        <v>220</v>
      </c>
      <c r="E78" s="20">
        <v>2</v>
      </c>
      <c r="F78" s="20">
        <v>2</v>
      </c>
      <c r="G78" s="21">
        <v>55</v>
      </c>
    </row>
    <row r="79" spans="1:7" ht="36" customHeight="1" x14ac:dyDescent="0.25">
      <c r="A79" s="22"/>
      <c r="B79" s="50" t="s">
        <v>64</v>
      </c>
      <c r="C79" s="50"/>
      <c r="D79" s="19">
        <f t="shared" si="3"/>
        <v>300</v>
      </c>
      <c r="E79" s="20">
        <v>1</v>
      </c>
      <c r="F79" s="20">
        <v>10</v>
      </c>
      <c r="G79" s="21">
        <v>30</v>
      </c>
    </row>
    <row r="80" spans="1:7" ht="18" x14ac:dyDescent="0.25">
      <c r="A80" s="22"/>
      <c r="B80" s="46" t="s">
        <v>129</v>
      </c>
      <c r="C80" s="8" t="s">
        <v>31</v>
      </c>
      <c r="D80" s="19">
        <f t="shared" si="3"/>
        <v>0</v>
      </c>
      <c r="E80" s="20">
        <v>0</v>
      </c>
      <c r="F80" s="20">
        <v>0</v>
      </c>
      <c r="G80" s="21">
        <v>0</v>
      </c>
    </row>
    <row r="81" spans="1:7" ht="18" x14ac:dyDescent="0.25">
      <c r="A81" s="22"/>
      <c r="B81" s="46"/>
      <c r="C81" s="8" t="s">
        <v>31</v>
      </c>
      <c r="D81" s="19">
        <f t="shared" si="3"/>
        <v>0</v>
      </c>
      <c r="E81" s="20">
        <v>0</v>
      </c>
      <c r="F81" s="20">
        <v>0</v>
      </c>
      <c r="G81" s="21">
        <v>0</v>
      </c>
    </row>
    <row r="82" spans="1:7" ht="18" x14ac:dyDescent="0.25">
      <c r="A82" s="22"/>
      <c r="B82" s="46"/>
      <c r="C82" s="8" t="s">
        <v>31</v>
      </c>
      <c r="D82" s="19">
        <f t="shared" si="3"/>
        <v>0</v>
      </c>
      <c r="E82" s="20">
        <v>0</v>
      </c>
      <c r="F82" s="20">
        <v>0</v>
      </c>
      <c r="G82" s="21">
        <v>0</v>
      </c>
    </row>
    <row r="83" spans="1:7" ht="18" x14ac:dyDescent="0.25">
      <c r="A83" s="22"/>
      <c r="B83" s="46"/>
      <c r="C83" s="8" t="s">
        <v>31</v>
      </c>
      <c r="D83" s="19">
        <f t="shared" si="3"/>
        <v>0</v>
      </c>
      <c r="E83" s="20">
        <v>0</v>
      </c>
      <c r="F83" s="20">
        <v>0</v>
      </c>
      <c r="G83" s="21">
        <v>0</v>
      </c>
    </row>
    <row r="84" spans="1:7" ht="18" x14ac:dyDescent="0.25">
      <c r="A84" s="22"/>
      <c r="B84" s="46"/>
      <c r="C84" s="8" t="s">
        <v>31</v>
      </c>
      <c r="D84" s="19">
        <f t="shared" si="3"/>
        <v>0</v>
      </c>
      <c r="E84" s="20">
        <v>0</v>
      </c>
      <c r="F84" s="20">
        <v>0</v>
      </c>
      <c r="G84" s="21">
        <v>0</v>
      </c>
    </row>
    <row r="85" spans="1:7" ht="18.75" thickBot="1" x14ac:dyDescent="0.3">
      <c r="A85" s="22"/>
      <c r="C85" s="14"/>
      <c r="D85" s="1">
        <f>SUM(D58:D84)</f>
        <v>5510</v>
      </c>
      <c r="E85" s="15"/>
      <c r="F85" s="7"/>
    </row>
    <row r="86" spans="1:7" ht="30.75" customHeight="1" thickTop="1" x14ac:dyDescent="0.25">
      <c r="A86" s="24"/>
      <c r="B86" s="24" t="s">
        <v>87</v>
      </c>
      <c r="C86" s="25"/>
      <c r="D86" s="25"/>
    </row>
    <row r="87" spans="1:7" ht="18" x14ac:dyDescent="0.25">
      <c r="A87" s="24"/>
      <c r="B87" s="51" t="s">
        <v>71</v>
      </c>
      <c r="C87" s="51"/>
      <c r="D87" s="12" t="s">
        <v>41</v>
      </c>
      <c r="E87" s="15"/>
    </row>
    <row r="88" spans="1:7" ht="18" x14ac:dyDescent="0.25">
      <c r="A88" s="24"/>
      <c r="B88" s="47" t="s">
        <v>118</v>
      </c>
      <c r="C88" s="48"/>
      <c r="D88" s="13">
        <v>123</v>
      </c>
      <c r="E88" s="15"/>
    </row>
    <row r="89" spans="1:7" ht="18" x14ac:dyDescent="0.25">
      <c r="A89" s="24"/>
      <c r="B89" s="47" t="s">
        <v>21</v>
      </c>
      <c r="C89" s="48"/>
      <c r="D89" s="13">
        <v>123</v>
      </c>
      <c r="E89" s="15"/>
    </row>
    <row r="90" spans="1:7" ht="18" x14ac:dyDescent="0.25">
      <c r="A90" s="24"/>
      <c r="B90" s="47" t="s">
        <v>67</v>
      </c>
      <c r="C90" s="48"/>
      <c r="D90" s="13">
        <v>123</v>
      </c>
      <c r="E90" s="15"/>
    </row>
    <row r="91" spans="1:7" ht="18" x14ac:dyDescent="0.25">
      <c r="A91" s="24"/>
      <c r="B91" s="47" t="s">
        <v>68</v>
      </c>
      <c r="C91" s="48"/>
      <c r="D91" s="13">
        <v>123</v>
      </c>
      <c r="E91" s="15"/>
    </row>
    <row r="92" spans="1:7" ht="18" x14ac:dyDescent="0.25">
      <c r="A92" s="24"/>
      <c r="B92" s="47" t="s">
        <v>69</v>
      </c>
      <c r="C92" s="48"/>
      <c r="D92" s="13">
        <v>123</v>
      </c>
      <c r="E92" s="15"/>
    </row>
    <row r="93" spans="1:7" ht="18" x14ac:dyDescent="0.25">
      <c r="A93" s="24"/>
      <c r="B93" s="47" t="s">
        <v>70</v>
      </c>
      <c r="C93" s="48"/>
      <c r="D93" s="13">
        <v>123</v>
      </c>
      <c r="E93" s="15"/>
    </row>
    <row r="94" spans="1:7" ht="18" x14ac:dyDescent="0.25">
      <c r="A94" s="24"/>
      <c r="B94" s="47" t="s">
        <v>80</v>
      </c>
      <c r="C94" s="48"/>
      <c r="D94" s="13">
        <v>123</v>
      </c>
      <c r="E94" s="15"/>
    </row>
    <row r="95" spans="1:7" ht="18" x14ac:dyDescent="0.25">
      <c r="A95" s="24"/>
      <c r="B95" s="47" t="s">
        <v>72</v>
      </c>
      <c r="C95" s="48"/>
      <c r="D95" s="13">
        <v>123</v>
      </c>
      <c r="E95" s="15"/>
    </row>
    <row r="96" spans="1:7" ht="18" x14ac:dyDescent="0.25">
      <c r="A96" s="24"/>
      <c r="B96" s="46" t="s">
        <v>130</v>
      </c>
      <c r="C96" s="8" t="s">
        <v>31</v>
      </c>
      <c r="D96" s="13">
        <v>123</v>
      </c>
      <c r="E96" s="7"/>
      <c r="F96" s="7"/>
    </row>
    <row r="97" spans="1:10" ht="18" x14ac:dyDescent="0.25">
      <c r="A97" s="24"/>
      <c r="B97" s="46"/>
      <c r="C97" s="8" t="s">
        <v>31</v>
      </c>
      <c r="D97" s="13">
        <v>123</v>
      </c>
      <c r="E97" s="7"/>
      <c r="F97" s="7"/>
    </row>
    <row r="98" spans="1:10" ht="18" x14ac:dyDescent="0.25">
      <c r="A98" s="24"/>
      <c r="B98" s="46"/>
      <c r="C98" s="8" t="s">
        <v>31</v>
      </c>
      <c r="D98" s="13">
        <v>123</v>
      </c>
      <c r="E98" s="7"/>
      <c r="F98" s="7"/>
    </row>
    <row r="99" spans="1:10" ht="18" x14ac:dyDescent="0.25">
      <c r="A99" s="24"/>
      <c r="B99" s="46"/>
      <c r="C99" s="8" t="s">
        <v>31</v>
      </c>
      <c r="D99" s="13">
        <v>123</v>
      </c>
      <c r="E99" s="7"/>
      <c r="F99" s="7"/>
    </row>
    <row r="100" spans="1:10" ht="18" x14ac:dyDescent="0.25">
      <c r="A100" s="24"/>
      <c r="B100" s="46"/>
      <c r="C100" s="8" t="s">
        <v>31</v>
      </c>
      <c r="D100" s="13">
        <v>123</v>
      </c>
      <c r="E100" s="7"/>
      <c r="F100" s="7"/>
    </row>
    <row r="101" spans="1:10" ht="18.75" thickBot="1" x14ac:dyDescent="0.3">
      <c r="A101" s="24"/>
      <c r="C101" s="14"/>
      <c r="D101" s="1">
        <f>SUM(D88:D100)</f>
        <v>1599</v>
      </c>
      <c r="E101" s="15"/>
      <c r="F101" s="7"/>
    </row>
    <row r="102" spans="1:10" ht="30" customHeight="1" thickTop="1" x14ac:dyDescent="0.25">
      <c r="A102" s="24"/>
      <c r="C102" s="14"/>
      <c r="D102" s="15"/>
      <c r="E102" s="15"/>
      <c r="J102" s="16"/>
    </row>
    <row r="103" spans="1:10" ht="18" x14ac:dyDescent="0.25">
      <c r="A103" s="24"/>
      <c r="B103" s="51" t="s">
        <v>88</v>
      </c>
      <c r="C103" s="51"/>
      <c r="D103" s="12" t="s">
        <v>41</v>
      </c>
      <c r="E103" s="17" t="s">
        <v>33</v>
      </c>
      <c r="F103" s="17" t="s">
        <v>34</v>
      </c>
      <c r="G103" s="17" t="s">
        <v>35</v>
      </c>
      <c r="H103" s="7"/>
      <c r="I103" s="7"/>
    </row>
    <row r="104" spans="1:10" ht="18" x14ac:dyDescent="0.25">
      <c r="A104" s="24"/>
      <c r="B104" s="47" t="s">
        <v>73</v>
      </c>
      <c r="C104" s="47"/>
      <c r="D104" s="19">
        <f>E104*F104*G104</f>
        <v>55</v>
      </c>
      <c r="E104" s="20">
        <v>1</v>
      </c>
      <c r="F104" s="20">
        <v>1</v>
      </c>
      <c r="G104" s="21">
        <v>55</v>
      </c>
      <c r="H104" s="7"/>
      <c r="I104" s="7"/>
    </row>
    <row r="105" spans="1:10" ht="18" x14ac:dyDescent="0.25">
      <c r="A105" s="24"/>
      <c r="B105" s="47" t="s">
        <v>74</v>
      </c>
      <c r="C105" s="47"/>
      <c r="D105" s="19">
        <f t="shared" ref="D105:D128" si="4">E105*F105*G105</f>
        <v>110</v>
      </c>
      <c r="E105" s="20">
        <v>1</v>
      </c>
      <c r="F105" s="20">
        <v>2</v>
      </c>
      <c r="G105" s="21">
        <v>55</v>
      </c>
    </row>
    <row r="106" spans="1:10" ht="18" x14ac:dyDescent="0.25">
      <c r="A106" s="24"/>
      <c r="B106" s="47" t="s">
        <v>16</v>
      </c>
      <c r="C106" s="47"/>
      <c r="D106" s="19">
        <f t="shared" si="4"/>
        <v>55</v>
      </c>
      <c r="E106" s="20">
        <v>1</v>
      </c>
      <c r="F106" s="20">
        <v>1</v>
      </c>
      <c r="G106" s="21">
        <v>55</v>
      </c>
    </row>
    <row r="107" spans="1:10" ht="18" x14ac:dyDescent="0.25">
      <c r="A107" s="24"/>
      <c r="B107" s="47" t="s">
        <v>1</v>
      </c>
      <c r="C107" s="47"/>
      <c r="D107" s="19">
        <f t="shared" si="4"/>
        <v>55</v>
      </c>
      <c r="E107" s="20">
        <v>1</v>
      </c>
      <c r="F107" s="20">
        <v>1</v>
      </c>
      <c r="G107" s="21">
        <v>55</v>
      </c>
    </row>
    <row r="108" spans="1:10" ht="18" x14ac:dyDescent="0.25">
      <c r="A108" s="24"/>
      <c r="B108" s="47" t="s">
        <v>2</v>
      </c>
      <c r="C108" s="47"/>
      <c r="D108" s="19">
        <f t="shared" si="4"/>
        <v>55</v>
      </c>
      <c r="E108" s="20">
        <v>1</v>
      </c>
      <c r="F108" s="20">
        <v>1</v>
      </c>
      <c r="G108" s="21">
        <v>55</v>
      </c>
    </row>
    <row r="109" spans="1:10" ht="18" x14ac:dyDescent="0.25">
      <c r="A109" s="24"/>
      <c r="B109" s="47" t="s">
        <v>19</v>
      </c>
      <c r="C109" s="47"/>
      <c r="D109" s="19">
        <f t="shared" si="4"/>
        <v>110</v>
      </c>
      <c r="E109" s="20">
        <v>2</v>
      </c>
      <c r="F109" s="20">
        <v>1</v>
      </c>
      <c r="G109" s="21">
        <v>55</v>
      </c>
    </row>
    <row r="110" spans="1:10" ht="18" x14ac:dyDescent="0.25">
      <c r="A110" s="24"/>
      <c r="B110" s="47" t="s">
        <v>75</v>
      </c>
      <c r="C110" s="47"/>
      <c r="D110" s="19">
        <f t="shared" si="4"/>
        <v>55</v>
      </c>
      <c r="E110" s="20">
        <v>1</v>
      </c>
      <c r="F110" s="20">
        <v>1</v>
      </c>
      <c r="G110" s="21">
        <v>55</v>
      </c>
    </row>
    <row r="111" spans="1:10" ht="18" x14ac:dyDescent="0.25">
      <c r="A111" s="24"/>
      <c r="B111" s="47" t="s">
        <v>17</v>
      </c>
      <c r="C111" s="47"/>
      <c r="D111" s="19">
        <f t="shared" si="4"/>
        <v>110</v>
      </c>
      <c r="E111" s="20">
        <v>1</v>
      </c>
      <c r="F111" s="20">
        <v>2</v>
      </c>
      <c r="G111" s="21">
        <v>55</v>
      </c>
    </row>
    <row r="112" spans="1:10" ht="18" x14ac:dyDescent="0.25">
      <c r="A112" s="24"/>
      <c r="B112" s="47" t="s">
        <v>18</v>
      </c>
      <c r="C112" s="47"/>
      <c r="D112" s="19">
        <f t="shared" si="4"/>
        <v>110</v>
      </c>
      <c r="E112" s="20">
        <v>2</v>
      </c>
      <c r="F112" s="20">
        <v>1</v>
      </c>
      <c r="G112" s="21">
        <v>55</v>
      </c>
    </row>
    <row r="113" spans="1:7" ht="18" x14ac:dyDescent="0.25">
      <c r="A113" s="24"/>
      <c r="B113" s="47" t="s">
        <v>3</v>
      </c>
      <c r="C113" s="47"/>
      <c r="D113" s="19">
        <f t="shared" si="4"/>
        <v>110</v>
      </c>
      <c r="E113" s="20">
        <v>1</v>
      </c>
      <c r="F113" s="20">
        <v>2</v>
      </c>
      <c r="G113" s="21">
        <v>55</v>
      </c>
    </row>
    <row r="114" spans="1:7" ht="18" x14ac:dyDescent="0.25">
      <c r="A114" s="24"/>
      <c r="B114" s="47" t="s">
        <v>4</v>
      </c>
      <c r="C114" s="47"/>
      <c r="D114" s="19">
        <f t="shared" si="4"/>
        <v>165</v>
      </c>
      <c r="E114" s="20">
        <v>1</v>
      </c>
      <c r="F114" s="20">
        <v>3</v>
      </c>
      <c r="G114" s="21">
        <v>55</v>
      </c>
    </row>
    <row r="115" spans="1:7" ht="18" x14ac:dyDescent="0.25">
      <c r="A115" s="24"/>
      <c r="B115" s="47" t="s">
        <v>5</v>
      </c>
      <c r="C115" s="47"/>
      <c r="D115" s="19">
        <f t="shared" si="4"/>
        <v>220</v>
      </c>
      <c r="E115" s="20">
        <v>2</v>
      </c>
      <c r="F115" s="20">
        <v>2</v>
      </c>
      <c r="G115" s="21">
        <v>55</v>
      </c>
    </row>
    <row r="116" spans="1:7" ht="18" x14ac:dyDescent="0.25">
      <c r="A116" s="24"/>
      <c r="B116" s="47" t="s">
        <v>76</v>
      </c>
      <c r="C116" s="47"/>
      <c r="D116" s="19">
        <f t="shared" si="4"/>
        <v>220</v>
      </c>
      <c r="E116" s="20">
        <v>2</v>
      </c>
      <c r="F116" s="20">
        <v>2</v>
      </c>
      <c r="G116" s="21">
        <v>55</v>
      </c>
    </row>
    <row r="117" spans="1:7" ht="18" x14ac:dyDescent="0.25">
      <c r="A117" s="24"/>
      <c r="B117" s="47" t="s">
        <v>20</v>
      </c>
      <c r="C117" s="47"/>
      <c r="D117" s="19">
        <f t="shared" si="4"/>
        <v>440</v>
      </c>
      <c r="E117" s="20">
        <v>1</v>
      </c>
      <c r="F117" s="20">
        <v>8</v>
      </c>
      <c r="G117" s="21">
        <v>55</v>
      </c>
    </row>
    <row r="118" spans="1:7" ht="18" x14ac:dyDescent="0.25">
      <c r="A118" s="24"/>
      <c r="B118" s="47" t="s">
        <v>77</v>
      </c>
      <c r="C118" s="47"/>
      <c r="D118" s="19">
        <f t="shared" si="4"/>
        <v>880</v>
      </c>
      <c r="E118" s="20">
        <v>2</v>
      </c>
      <c r="F118" s="20">
        <v>8</v>
      </c>
      <c r="G118" s="21">
        <v>55</v>
      </c>
    </row>
    <row r="119" spans="1:7" ht="18" x14ac:dyDescent="0.25">
      <c r="A119" s="24"/>
      <c r="B119" s="47" t="s">
        <v>78</v>
      </c>
      <c r="C119" s="47"/>
      <c r="D119" s="19">
        <f t="shared" si="4"/>
        <v>550</v>
      </c>
      <c r="E119" s="20">
        <v>2</v>
      </c>
      <c r="F119" s="20">
        <v>5</v>
      </c>
      <c r="G119" s="21">
        <v>55</v>
      </c>
    </row>
    <row r="120" spans="1:7" ht="18" x14ac:dyDescent="0.25">
      <c r="A120" s="24"/>
      <c r="B120" s="47" t="s">
        <v>6</v>
      </c>
      <c r="C120" s="47"/>
      <c r="D120" s="19">
        <f t="shared" si="4"/>
        <v>165</v>
      </c>
      <c r="E120" s="20">
        <v>3</v>
      </c>
      <c r="F120" s="20">
        <v>1</v>
      </c>
      <c r="G120" s="21">
        <v>55</v>
      </c>
    </row>
    <row r="121" spans="1:7" ht="18" x14ac:dyDescent="0.25">
      <c r="A121" s="24"/>
      <c r="B121" s="47" t="s">
        <v>7</v>
      </c>
      <c r="C121" s="47"/>
      <c r="D121" s="19">
        <f t="shared" si="4"/>
        <v>1400</v>
      </c>
      <c r="E121" s="20">
        <v>2</v>
      </c>
      <c r="F121" s="20">
        <v>10</v>
      </c>
      <c r="G121" s="21">
        <v>70</v>
      </c>
    </row>
    <row r="122" spans="1:7" ht="18" x14ac:dyDescent="0.25">
      <c r="A122" s="24"/>
      <c r="B122" s="47" t="s">
        <v>8</v>
      </c>
      <c r="C122" s="47"/>
      <c r="D122" s="19">
        <f t="shared" si="4"/>
        <v>330</v>
      </c>
      <c r="E122" s="20">
        <v>2</v>
      </c>
      <c r="F122" s="20">
        <v>3</v>
      </c>
      <c r="G122" s="21">
        <v>55</v>
      </c>
    </row>
    <row r="123" spans="1:7" ht="18" x14ac:dyDescent="0.25">
      <c r="A123" s="24"/>
      <c r="B123" s="47" t="s">
        <v>79</v>
      </c>
      <c r="C123" s="47"/>
      <c r="D123" s="19">
        <f t="shared" si="4"/>
        <v>110</v>
      </c>
      <c r="E123" s="20">
        <v>2</v>
      </c>
      <c r="F123" s="20">
        <v>1</v>
      </c>
      <c r="G123" s="21">
        <v>55</v>
      </c>
    </row>
    <row r="124" spans="1:7" ht="18" x14ac:dyDescent="0.25">
      <c r="A124" s="24"/>
      <c r="B124" s="46" t="s">
        <v>131</v>
      </c>
      <c r="C124" s="8" t="s">
        <v>31</v>
      </c>
      <c r="D124" s="19">
        <f t="shared" si="4"/>
        <v>0</v>
      </c>
      <c r="E124" s="20">
        <v>0</v>
      </c>
      <c r="F124" s="20">
        <v>0</v>
      </c>
      <c r="G124" s="21">
        <v>0</v>
      </c>
    </row>
    <row r="125" spans="1:7" ht="18" x14ac:dyDescent="0.25">
      <c r="A125" s="24"/>
      <c r="B125" s="46"/>
      <c r="C125" s="8" t="s">
        <v>31</v>
      </c>
      <c r="D125" s="19">
        <f t="shared" si="4"/>
        <v>0</v>
      </c>
      <c r="E125" s="20">
        <v>0</v>
      </c>
      <c r="F125" s="20">
        <v>0</v>
      </c>
      <c r="G125" s="21">
        <v>0</v>
      </c>
    </row>
    <row r="126" spans="1:7" ht="18" x14ac:dyDescent="0.25">
      <c r="A126" s="24"/>
      <c r="B126" s="46"/>
      <c r="C126" s="8" t="s">
        <v>31</v>
      </c>
      <c r="D126" s="19">
        <f t="shared" si="4"/>
        <v>0</v>
      </c>
      <c r="E126" s="20">
        <v>0</v>
      </c>
      <c r="F126" s="20">
        <v>0</v>
      </c>
      <c r="G126" s="21">
        <v>0</v>
      </c>
    </row>
    <row r="127" spans="1:7" ht="18" x14ac:dyDescent="0.25">
      <c r="A127" s="24"/>
      <c r="B127" s="46"/>
      <c r="C127" s="8" t="s">
        <v>31</v>
      </c>
      <c r="D127" s="19">
        <f t="shared" si="4"/>
        <v>0</v>
      </c>
      <c r="E127" s="20">
        <v>0</v>
      </c>
      <c r="F127" s="20">
        <v>0</v>
      </c>
      <c r="G127" s="21">
        <v>0</v>
      </c>
    </row>
    <row r="128" spans="1:7" ht="18" x14ac:dyDescent="0.25">
      <c r="A128" s="24"/>
      <c r="B128" s="46"/>
      <c r="C128" s="8" t="s">
        <v>31</v>
      </c>
      <c r="D128" s="19">
        <f t="shared" si="4"/>
        <v>0</v>
      </c>
      <c r="E128" s="20">
        <v>0</v>
      </c>
      <c r="F128" s="20">
        <v>0</v>
      </c>
      <c r="G128" s="21">
        <v>0</v>
      </c>
    </row>
    <row r="129" spans="1:6" ht="18.75" thickBot="1" x14ac:dyDescent="0.3">
      <c r="A129" s="24"/>
      <c r="C129" s="14"/>
      <c r="D129" s="1">
        <f>SUM(D104:D128)</f>
        <v>5305</v>
      </c>
      <c r="E129" s="15"/>
      <c r="F129" s="7"/>
    </row>
    <row r="130" spans="1:6" ht="30.75" customHeight="1" thickTop="1" x14ac:dyDescent="0.25">
      <c r="A130" s="29"/>
      <c r="B130" s="29" t="s">
        <v>90</v>
      </c>
      <c r="C130" s="30"/>
      <c r="D130" s="30"/>
    </row>
    <row r="131" spans="1:6" ht="18" customHeight="1" x14ac:dyDescent="0.25">
      <c r="A131" s="29"/>
      <c r="B131" s="52" t="s">
        <v>97</v>
      </c>
      <c r="C131" s="52"/>
      <c r="D131" s="12" t="s">
        <v>41</v>
      </c>
      <c r="E131" s="15"/>
    </row>
    <row r="132" spans="1:6" ht="36" customHeight="1" x14ac:dyDescent="0.25">
      <c r="A132" s="29"/>
      <c r="B132" s="50" t="s">
        <v>102</v>
      </c>
      <c r="C132" s="46"/>
      <c r="D132" s="13">
        <v>123</v>
      </c>
      <c r="E132" s="15"/>
    </row>
    <row r="133" spans="1:6" ht="36" customHeight="1" x14ac:dyDescent="0.25">
      <c r="A133" s="29"/>
      <c r="B133" s="50" t="s">
        <v>101</v>
      </c>
      <c r="C133" s="46"/>
      <c r="D133" s="13">
        <v>123</v>
      </c>
      <c r="E133" s="15"/>
    </row>
    <row r="134" spans="1:6" ht="36" customHeight="1" x14ac:dyDescent="0.25">
      <c r="A134" s="29"/>
      <c r="B134" s="50" t="s">
        <v>91</v>
      </c>
      <c r="C134" s="46"/>
      <c r="D134" s="13">
        <v>123</v>
      </c>
      <c r="E134" s="15"/>
    </row>
    <row r="135" spans="1:6" ht="36" customHeight="1" x14ac:dyDescent="0.25">
      <c r="A135" s="29"/>
      <c r="B135" s="50" t="s">
        <v>92</v>
      </c>
      <c r="C135" s="46"/>
      <c r="D135" s="13">
        <v>123</v>
      </c>
      <c r="E135" s="15"/>
    </row>
    <row r="136" spans="1:6" ht="36" customHeight="1" x14ac:dyDescent="0.25">
      <c r="A136" s="29"/>
      <c r="B136" s="50" t="s">
        <v>93</v>
      </c>
      <c r="C136" s="46"/>
      <c r="D136" s="13">
        <v>123</v>
      </c>
      <c r="E136" s="15"/>
    </row>
    <row r="137" spans="1:6" ht="36" customHeight="1" x14ac:dyDescent="0.25">
      <c r="A137" s="29"/>
      <c r="B137" s="50" t="s">
        <v>94</v>
      </c>
      <c r="C137" s="46"/>
      <c r="D137" s="13">
        <v>123</v>
      </c>
    </row>
    <row r="138" spans="1:6" ht="36" customHeight="1" x14ac:dyDescent="0.25">
      <c r="A138" s="29"/>
      <c r="B138" s="50" t="s">
        <v>99</v>
      </c>
      <c r="C138" s="46"/>
      <c r="D138" s="13">
        <v>123</v>
      </c>
      <c r="E138" s="15"/>
    </row>
    <row r="139" spans="1:6" ht="36" customHeight="1" x14ac:dyDescent="0.25">
      <c r="A139" s="29"/>
      <c r="B139" s="50" t="s">
        <v>100</v>
      </c>
      <c r="C139" s="46"/>
      <c r="D139" s="13">
        <v>123</v>
      </c>
      <c r="E139" s="15"/>
    </row>
    <row r="140" spans="1:6" ht="36" customHeight="1" x14ac:dyDescent="0.25">
      <c r="A140" s="29"/>
      <c r="B140" s="50" t="s">
        <v>98</v>
      </c>
      <c r="C140" s="46"/>
      <c r="D140" s="13">
        <v>123</v>
      </c>
    </row>
    <row r="141" spans="1:6" ht="18" customHeight="1" x14ac:dyDescent="0.25">
      <c r="A141" s="29"/>
      <c r="B141" s="47" t="s">
        <v>95</v>
      </c>
      <c r="C141" s="48"/>
      <c r="D141" s="13">
        <v>123</v>
      </c>
      <c r="E141" s="15"/>
    </row>
    <row r="142" spans="1:6" ht="18" customHeight="1" x14ac:dyDescent="0.25">
      <c r="A142" s="29"/>
      <c r="B142" s="47" t="s">
        <v>96</v>
      </c>
      <c r="C142" s="48"/>
      <c r="D142" s="13">
        <v>123</v>
      </c>
      <c r="E142" s="15"/>
    </row>
    <row r="143" spans="1:6" ht="36" customHeight="1" x14ac:dyDescent="0.25">
      <c r="A143" s="29"/>
      <c r="B143" s="50" t="s">
        <v>103</v>
      </c>
      <c r="C143" s="46"/>
      <c r="D143" s="13">
        <v>123</v>
      </c>
      <c r="E143" s="15"/>
    </row>
    <row r="144" spans="1:6" ht="36" customHeight="1" x14ac:dyDescent="0.25">
      <c r="A144" s="29"/>
      <c r="B144" s="50" t="s">
        <v>104</v>
      </c>
      <c r="C144" s="46"/>
      <c r="D144" s="13">
        <v>123</v>
      </c>
      <c r="E144" s="15"/>
    </row>
    <row r="145" spans="1:6" ht="54" customHeight="1" x14ac:dyDescent="0.25">
      <c r="A145" s="29"/>
      <c r="B145" s="50" t="s">
        <v>119</v>
      </c>
      <c r="C145" s="46"/>
      <c r="D145" s="13">
        <v>123</v>
      </c>
    </row>
    <row r="146" spans="1:6" ht="18" x14ac:dyDescent="0.25">
      <c r="A146" s="29"/>
      <c r="B146" s="46" t="s">
        <v>132</v>
      </c>
      <c r="C146" s="8" t="s">
        <v>31</v>
      </c>
      <c r="D146" s="13">
        <v>123</v>
      </c>
      <c r="E146" s="7"/>
      <c r="F146" s="7"/>
    </row>
    <row r="147" spans="1:6" ht="18" x14ac:dyDescent="0.25">
      <c r="A147" s="29"/>
      <c r="B147" s="46"/>
      <c r="C147" s="8" t="s">
        <v>31</v>
      </c>
      <c r="D147" s="13">
        <v>123</v>
      </c>
      <c r="E147" s="7"/>
      <c r="F147" s="7"/>
    </row>
    <row r="148" spans="1:6" ht="18" x14ac:dyDescent="0.25">
      <c r="A148" s="29"/>
      <c r="B148" s="46"/>
      <c r="C148" s="8" t="s">
        <v>31</v>
      </c>
      <c r="D148" s="13">
        <v>123</v>
      </c>
      <c r="E148" s="7"/>
      <c r="F148" s="7"/>
    </row>
    <row r="149" spans="1:6" ht="18" x14ac:dyDescent="0.25">
      <c r="A149" s="29"/>
      <c r="B149" s="46"/>
      <c r="C149" s="8" t="s">
        <v>31</v>
      </c>
      <c r="D149" s="13">
        <v>123</v>
      </c>
      <c r="E149" s="7"/>
      <c r="F149" s="7"/>
    </row>
    <row r="150" spans="1:6" ht="18" x14ac:dyDescent="0.25">
      <c r="A150" s="29"/>
      <c r="B150" s="46"/>
      <c r="C150" s="8" t="s">
        <v>31</v>
      </c>
      <c r="D150" s="13">
        <v>123</v>
      </c>
      <c r="E150" s="7"/>
      <c r="F150" s="7"/>
    </row>
    <row r="151" spans="1:6" ht="18.75" thickBot="1" x14ac:dyDescent="0.3">
      <c r="A151" s="29"/>
      <c r="C151" s="14"/>
      <c r="D151" s="1">
        <f>SUM(D132:D150)</f>
        <v>2337</v>
      </c>
      <c r="E151" s="15"/>
      <c r="F151" s="7"/>
    </row>
    <row r="152" spans="1:6" ht="30.75" customHeight="1" thickTop="1" x14ac:dyDescent="0.25">
      <c r="A152" s="35"/>
      <c r="B152" s="35" t="s">
        <v>106</v>
      </c>
      <c r="C152" s="4"/>
      <c r="D152" s="4"/>
    </row>
    <row r="153" spans="1:6" ht="18" customHeight="1" x14ac:dyDescent="0.25">
      <c r="A153" s="4"/>
      <c r="B153" s="47" t="str">
        <f>B9</f>
        <v>Direkte Austrittskosten</v>
      </c>
      <c r="C153" s="47"/>
      <c r="D153" s="26">
        <f>D21</f>
        <v>1353</v>
      </c>
      <c r="E153" s="26"/>
      <c r="F153" s="26"/>
    </row>
    <row r="154" spans="1:6" ht="18" customHeight="1" x14ac:dyDescent="0.25">
      <c r="A154" s="4"/>
      <c r="B154" s="47" t="str">
        <f>B23</f>
        <v>Indirekte Austrittskosten</v>
      </c>
      <c r="C154" s="47"/>
      <c r="D154" s="26">
        <f>D39</f>
        <v>4635</v>
      </c>
      <c r="E154" s="26"/>
      <c r="F154" s="26"/>
    </row>
    <row r="155" spans="1:6" ht="18" customHeight="1" x14ac:dyDescent="0.25">
      <c r="A155" s="4"/>
      <c r="B155" s="47" t="str">
        <f>B41</f>
        <v>Direkte Such- und Auswahlkosten</v>
      </c>
      <c r="C155" s="47"/>
      <c r="D155" s="26">
        <f>D55</f>
        <v>1599</v>
      </c>
      <c r="E155" s="26"/>
      <c r="F155" s="26"/>
    </row>
    <row r="156" spans="1:6" ht="18" customHeight="1" x14ac:dyDescent="0.25">
      <c r="A156" s="4"/>
      <c r="B156" s="47" t="str">
        <f>B57</f>
        <v>Indirekte Such- und Auswahlkosten</v>
      </c>
      <c r="C156" s="47"/>
      <c r="D156" s="26">
        <f>D85</f>
        <v>5510</v>
      </c>
      <c r="E156" s="26"/>
      <c r="F156" s="26"/>
    </row>
    <row r="157" spans="1:6" ht="18" customHeight="1" x14ac:dyDescent="0.25">
      <c r="A157" s="4"/>
      <c r="B157" s="47" t="str">
        <f>B87</f>
        <v>Direkte Eintrittskosten</v>
      </c>
      <c r="C157" s="47"/>
      <c r="D157" s="26">
        <f>D101</f>
        <v>1599</v>
      </c>
      <c r="E157" s="26"/>
      <c r="F157" s="26"/>
    </row>
    <row r="158" spans="1:6" ht="18" customHeight="1" x14ac:dyDescent="0.25">
      <c r="A158" s="4"/>
      <c r="B158" s="47" t="str">
        <f>B103</f>
        <v>Indirekte Eintrittskosten</v>
      </c>
      <c r="C158" s="47"/>
      <c r="D158" s="26">
        <f>D129</f>
        <v>5305</v>
      </c>
      <c r="E158" s="26"/>
      <c r="F158" s="26"/>
    </row>
    <row r="159" spans="1:6" ht="18" customHeight="1" x14ac:dyDescent="0.25">
      <c r="A159" s="4"/>
      <c r="B159" s="47" t="str">
        <f>B131</f>
        <v>Opportunitätskosten von Austritt, Vakanz und Einarbeitung</v>
      </c>
      <c r="C159" s="47"/>
      <c r="D159" s="26">
        <f>D151</f>
        <v>2337</v>
      </c>
      <c r="E159" s="26"/>
      <c r="F159" s="26"/>
    </row>
    <row r="160" spans="1:6" ht="18" customHeight="1" x14ac:dyDescent="0.25">
      <c r="A160" s="4"/>
      <c r="B160" s="47" t="s">
        <v>22</v>
      </c>
      <c r="C160" s="47"/>
      <c r="D160" s="26">
        <f>SUM(D153:D159)</f>
        <v>22338</v>
      </c>
      <c r="E160" s="26"/>
      <c r="F160" s="26"/>
    </row>
    <row r="161" spans="1:4" ht="18" customHeight="1" x14ac:dyDescent="0.25">
      <c r="A161" s="4"/>
      <c r="B161" s="47" t="s">
        <v>107</v>
      </c>
      <c r="C161" s="47"/>
      <c r="D161" s="19">
        <f>D160*0.3</f>
        <v>6701.4</v>
      </c>
    </row>
    <row r="162" spans="1:4" ht="18" customHeight="1" thickBot="1" x14ac:dyDescent="0.3">
      <c r="A162" s="4"/>
      <c r="B162" s="47" t="s">
        <v>105</v>
      </c>
      <c r="C162" s="47"/>
      <c r="D162" s="27">
        <f>SUM(D160:D161)</f>
        <v>29039.4</v>
      </c>
    </row>
    <row r="163" spans="1:4" ht="15" thickTop="1" x14ac:dyDescent="0.25"/>
  </sheetData>
  <sheetProtection sheet="1" objects="1" scenarios="1" selectLockedCells="1"/>
  <mergeCells count="112">
    <mergeCell ref="B9:C9"/>
    <mergeCell ref="B10:C10"/>
    <mergeCell ref="B11:C11"/>
    <mergeCell ref="B12:C12"/>
    <mergeCell ref="B13:C13"/>
    <mergeCell ref="B14:C14"/>
    <mergeCell ref="B27:C27"/>
    <mergeCell ref="B28:C28"/>
    <mergeCell ref="B29:C29"/>
    <mergeCell ref="B30:C30"/>
    <mergeCell ref="B31:C31"/>
    <mergeCell ref="B32:C32"/>
    <mergeCell ref="B15:C15"/>
    <mergeCell ref="B16:B20"/>
    <mergeCell ref="B23:C23"/>
    <mergeCell ref="B24:C24"/>
    <mergeCell ref="B25:C25"/>
    <mergeCell ref="B26:C26"/>
    <mergeCell ref="B45:C45"/>
    <mergeCell ref="B46:C46"/>
    <mergeCell ref="B47:C47"/>
    <mergeCell ref="B48:C48"/>
    <mergeCell ref="B49:C49"/>
    <mergeCell ref="B50:B54"/>
    <mergeCell ref="B33:C33"/>
    <mergeCell ref="B34:B38"/>
    <mergeCell ref="B41:C41"/>
    <mergeCell ref="B42:C42"/>
    <mergeCell ref="B43:C43"/>
    <mergeCell ref="B44:C44"/>
    <mergeCell ref="B63:C63"/>
    <mergeCell ref="B64:C64"/>
    <mergeCell ref="B65:C65"/>
    <mergeCell ref="B66:C66"/>
    <mergeCell ref="B67:C67"/>
    <mergeCell ref="B68:C68"/>
    <mergeCell ref="B57:C57"/>
    <mergeCell ref="B58:C58"/>
    <mergeCell ref="B59:C59"/>
    <mergeCell ref="B60:C60"/>
    <mergeCell ref="B61:C61"/>
    <mergeCell ref="B62:C62"/>
    <mergeCell ref="B75:C75"/>
    <mergeCell ref="B76:C76"/>
    <mergeCell ref="B77:C77"/>
    <mergeCell ref="B78:C78"/>
    <mergeCell ref="B79:C79"/>
    <mergeCell ref="B80:B84"/>
    <mergeCell ref="B69:C69"/>
    <mergeCell ref="B70:C70"/>
    <mergeCell ref="B71:C71"/>
    <mergeCell ref="B72:C72"/>
    <mergeCell ref="B73:C73"/>
    <mergeCell ref="B74:C74"/>
    <mergeCell ref="B93:C93"/>
    <mergeCell ref="B94:C94"/>
    <mergeCell ref="B95:C95"/>
    <mergeCell ref="B96:B100"/>
    <mergeCell ref="B103:C103"/>
    <mergeCell ref="B104:C104"/>
    <mergeCell ref="B87:C87"/>
    <mergeCell ref="B88:C88"/>
    <mergeCell ref="B89:C89"/>
    <mergeCell ref="B90:C90"/>
    <mergeCell ref="B91:C91"/>
    <mergeCell ref="B92:C9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123:C123"/>
    <mergeCell ref="B124:B128"/>
    <mergeCell ref="B131:C131"/>
    <mergeCell ref="B132:C132"/>
    <mergeCell ref="B133:C133"/>
    <mergeCell ref="B134:C134"/>
    <mergeCell ref="B117:C117"/>
    <mergeCell ref="B118:C118"/>
    <mergeCell ref="B119:C119"/>
    <mergeCell ref="B120:C120"/>
    <mergeCell ref="B121:C121"/>
    <mergeCell ref="B122:C122"/>
    <mergeCell ref="B141:C141"/>
    <mergeCell ref="B142:C142"/>
    <mergeCell ref="B143:C143"/>
    <mergeCell ref="B144:C144"/>
    <mergeCell ref="B145:C145"/>
    <mergeCell ref="B146:B150"/>
    <mergeCell ref="B135:C135"/>
    <mergeCell ref="B136:C136"/>
    <mergeCell ref="B137:C137"/>
    <mergeCell ref="B138:C138"/>
    <mergeCell ref="B139:C139"/>
    <mergeCell ref="B140:C140"/>
    <mergeCell ref="B159:C159"/>
    <mergeCell ref="B160:C160"/>
    <mergeCell ref="B161:C161"/>
    <mergeCell ref="B162:C162"/>
    <mergeCell ref="B153:C153"/>
    <mergeCell ref="B154:C154"/>
    <mergeCell ref="B155:C155"/>
    <mergeCell ref="B156:C156"/>
    <mergeCell ref="B157:C157"/>
    <mergeCell ref="B158:C158"/>
  </mergeCells>
  <pageMargins left="0.70866141732283472" right="0.70866141732283472" top="0.78740157480314965" bottom="0.78740157480314965" header="0.31496062992125984" footer="0.31496062992125984"/>
  <pageSetup paperSize="9" scale="96" fitToHeight="100" orientation="portrait" horizontalDpi="4294967295" verticalDpi="4294967295" r:id="rId1"/>
  <headerFooter>
    <oddHeader>&amp;C&amp;A</oddHeader>
    <oddFooter>&amp;LFluktuationskosten-Rechner&amp;C© Wolf I.O. Group Unternehmensberatung&amp;R&amp;P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3"/>
  <sheetViews>
    <sheetView zoomScaleNormal="100" workbookViewId="0">
      <selection activeCell="C3" sqref="C3"/>
    </sheetView>
  </sheetViews>
  <sheetFormatPr baseColWidth="10" defaultRowHeight="14.25" x14ac:dyDescent="0.25"/>
  <cols>
    <col min="1" max="1" width="11.42578125" style="7"/>
    <col min="2" max="2" width="32.85546875" style="11" customWidth="1"/>
    <col min="3" max="3" width="28.5703125" style="11" customWidth="1"/>
    <col min="4" max="4" width="17.42578125" style="11" customWidth="1"/>
    <col min="5" max="5" width="16.28515625" style="11" bestFit="1" customWidth="1"/>
    <col min="6" max="6" width="16.85546875" style="11" bestFit="1" customWidth="1"/>
    <col min="7" max="7" width="23.5703125" style="11" bestFit="1" customWidth="1"/>
    <col min="8" max="8" width="4.140625" style="11" customWidth="1"/>
    <col min="9" max="9" width="30.85546875" style="11" customWidth="1"/>
    <col min="10" max="10" width="19.85546875" style="11" customWidth="1"/>
    <col min="11" max="16384" width="11.42578125" style="7"/>
  </cols>
  <sheetData>
    <row r="1" spans="1:10" ht="18" x14ac:dyDescent="0.25">
      <c r="A1" s="4"/>
      <c r="B1" s="4"/>
      <c r="C1" s="5" t="s">
        <v>24</v>
      </c>
      <c r="D1" s="6">
        <v>7</v>
      </c>
      <c r="E1" s="7"/>
      <c r="F1" s="7"/>
      <c r="G1" s="7"/>
      <c r="H1" s="7"/>
      <c r="I1" s="7"/>
      <c r="J1" s="7"/>
    </row>
    <row r="2" spans="1:10" ht="15" x14ac:dyDescent="0.25">
      <c r="A2" s="4"/>
      <c r="B2" s="28" t="s">
        <v>25</v>
      </c>
      <c r="C2" s="7"/>
      <c r="D2" s="7"/>
      <c r="E2" s="7"/>
      <c r="F2" s="7"/>
      <c r="G2" s="7"/>
      <c r="H2" s="7"/>
      <c r="I2" s="7"/>
      <c r="J2" s="7"/>
    </row>
    <row r="3" spans="1:10" ht="18" customHeight="1" x14ac:dyDescent="0.25">
      <c r="A3" s="4"/>
      <c r="B3" s="7" t="s">
        <v>32</v>
      </c>
      <c r="C3" s="36">
        <v>43357</v>
      </c>
      <c r="D3" s="7"/>
      <c r="E3" s="7"/>
      <c r="F3" s="7"/>
      <c r="G3" s="7"/>
      <c r="H3" s="7"/>
      <c r="I3" s="7"/>
      <c r="J3" s="7"/>
    </row>
    <row r="4" spans="1:10" ht="18" customHeight="1" x14ac:dyDescent="0.25">
      <c r="A4" s="4"/>
      <c r="B4" s="7" t="s">
        <v>26</v>
      </c>
      <c r="C4" s="8">
        <v>1234</v>
      </c>
      <c r="D4" s="7"/>
      <c r="E4" s="7"/>
      <c r="F4" s="7"/>
      <c r="G4" s="7"/>
      <c r="H4" s="7"/>
      <c r="I4" s="7"/>
      <c r="J4" s="7"/>
    </row>
    <row r="5" spans="1:10" ht="18" customHeight="1" x14ac:dyDescent="0.25">
      <c r="A5" s="4"/>
      <c r="B5" s="7" t="s">
        <v>27</v>
      </c>
      <c r="C5" s="8"/>
      <c r="D5" s="7"/>
      <c r="E5" s="7"/>
      <c r="F5" s="7"/>
      <c r="G5" s="7"/>
      <c r="H5" s="7"/>
      <c r="I5" s="7"/>
      <c r="J5" s="7"/>
    </row>
    <row r="6" spans="1:10" ht="18" customHeight="1" x14ac:dyDescent="0.25">
      <c r="A6" s="4"/>
      <c r="B6" s="7" t="s">
        <v>28</v>
      </c>
      <c r="C6" s="8"/>
      <c r="D6" s="7"/>
      <c r="E6" s="7"/>
      <c r="F6" s="7"/>
      <c r="G6" s="7"/>
      <c r="H6" s="7"/>
      <c r="I6" s="7"/>
      <c r="J6" s="7"/>
    </row>
    <row r="7" spans="1:10" x14ac:dyDescent="0.25">
      <c r="A7" s="4"/>
      <c r="B7" s="7"/>
      <c r="C7" s="7"/>
      <c r="D7" s="7"/>
      <c r="E7" s="7"/>
      <c r="F7" s="7"/>
      <c r="G7" s="7"/>
      <c r="H7" s="7"/>
      <c r="I7" s="7"/>
      <c r="J7" s="7"/>
    </row>
    <row r="8" spans="1:10" ht="30.75" customHeight="1" x14ac:dyDescent="0.25">
      <c r="A8" s="9"/>
      <c r="B8" s="9" t="s">
        <v>81</v>
      </c>
      <c r="C8" s="10"/>
      <c r="D8" s="10"/>
    </row>
    <row r="9" spans="1:10" ht="18" x14ac:dyDescent="0.25">
      <c r="A9" s="9"/>
      <c r="B9" s="51" t="s">
        <v>84</v>
      </c>
      <c r="C9" s="51"/>
      <c r="D9" s="12" t="s">
        <v>41</v>
      </c>
      <c r="E9" s="7"/>
      <c r="F9" s="7"/>
    </row>
    <row r="10" spans="1:10" ht="18" customHeight="1" x14ac:dyDescent="0.25">
      <c r="A10" s="9"/>
      <c r="B10" s="47" t="s">
        <v>23</v>
      </c>
      <c r="C10" s="48"/>
      <c r="D10" s="13">
        <v>123</v>
      </c>
      <c r="E10" s="7"/>
      <c r="F10" s="7"/>
    </row>
    <row r="11" spans="1:10" ht="18" customHeight="1" x14ac:dyDescent="0.25">
      <c r="A11" s="9"/>
      <c r="B11" s="47" t="s">
        <v>0</v>
      </c>
      <c r="C11" s="48"/>
      <c r="D11" s="13">
        <v>123</v>
      </c>
      <c r="E11" s="7"/>
      <c r="F11" s="7"/>
    </row>
    <row r="12" spans="1:10" ht="18" customHeight="1" x14ac:dyDescent="0.25">
      <c r="A12" s="9"/>
      <c r="B12" s="47" t="s">
        <v>12</v>
      </c>
      <c r="C12" s="48"/>
      <c r="D12" s="13">
        <v>123</v>
      </c>
      <c r="E12" s="7"/>
      <c r="F12" s="7"/>
    </row>
    <row r="13" spans="1:10" ht="18" customHeight="1" x14ac:dyDescent="0.25">
      <c r="A13" s="9"/>
      <c r="B13" s="47" t="s">
        <v>29</v>
      </c>
      <c r="C13" s="48"/>
      <c r="D13" s="13">
        <v>123</v>
      </c>
      <c r="E13" s="7"/>
      <c r="F13" s="7"/>
    </row>
    <row r="14" spans="1:10" ht="18" customHeight="1" x14ac:dyDescent="0.25">
      <c r="A14" s="9"/>
      <c r="B14" s="47" t="s">
        <v>30</v>
      </c>
      <c r="C14" s="48"/>
      <c r="D14" s="13">
        <v>123</v>
      </c>
      <c r="E14" s="7"/>
      <c r="F14" s="7"/>
    </row>
    <row r="15" spans="1:10" ht="18" customHeight="1" x14ac:dyDescent="0.25">
      <c r="A15" s="9"/>
      <c r="B15" s="47" t="s">
        <v>13</v>
      </c>
      <c r="C15" s="48"/>
      <c r="D15" s="13">
        <v>123</v>
      </c>
      <c r="E15" s="7"/>
      <c r="F15" s="7"/>
    </row>
    <row r="16" spans="1:10" ht="18" customHeight="1" x14ac:dyDescent="0.25">
      <c r="A16" s="9"/>
      <c r="B16" s="46" t="s">
        <v>126</v>
      </c>
      <c r="C16" s="8" t="s">
        <v>31</v>
      </c>
      <c r="D16" s="13">
        <v>123</v>
      </c>
      <c r="E16" s="7"/>
      <c r="F16" s="7"/>
    </row>
    <row r="17" spans="1:10" ht="18" customHeight="1" x14ac:dyDescent="0.25">
      <c r="A17" s="9"/>
      <c r="B17" s="46"/>
      <c r="C17" s="8" t="s">
        <v>31</v>
      </c>
      <c r="D17" s="13">
        <v>123</v>
      </c>
      <c r="E17" s="7"/>
      <c r="F17" s="7"/>
    </row>
    <row r="18" spans="1:10" ht="18" customHeight="1" x14ac:dyDescent="0.25">
      <c r="A18" s="9"/>
      <c r="B18" s="46"/>
      <c r="C18" s="8" t="s">
        <v>31</v>
      </c>
      <c r="D18" s="13">
        <v>123</v>
      </c>
      <c r="E18" s="7"/>
      <c r="F18" s="7"/>
    </row>
    <row r="19" spans="1:10" ht="18" customHeight="1" x14ac:dyDescent="0.25">
      <c r="A19" s="9"/>
      <c r="B19" s="46"/>
      <c r="C19" s="8" t="s">
        <v>31</v>
      </c>
      <c r="D19" s="13">
        <v>123</v>
      </c>
      <c r="E19" s="7"/>
      <c r="F19" s="7"/>
    </row>
    <row r="20" spans="1:10" ht="18" customHeight="1" x14ac:dyDescent="0.25">
      <c r="A20" s="9"/>
      <c r="B20" s="46"/>
      <c r="C20" s="8" t="s">
        <v>31</v>
      </c>
      <c r="D20" s="13">
        <v>123</v>
      </c>
      <c r="E20" s="7"/>
      <c r="F20" s="7"/>
    </row>
    <row r="21" spans="1:10" ht="18.75" thickBot="1" x14ac:dyDescent="0.3">
      <c r="A21" s="9"/>
      <c r="C21" s="14"/>
      <c r="D21" s="1">
        <f>SUM(D10:D20)</f>
        <v>1353</v>
      </c>
      <c r="E21" s="15"/>
      <c r="F21" s="7"/>
    </row>
    <row r="22" spans="1:10" ht="30.75" customHeight="1" thickTop="1" x14ac:dyDescent="0.25">
      <c r="A22" s="9"/>
      <c r="C22" s="14"/>
      <c r="D22" s="15"/>
      <c r="E22" s="15"/>
      <c r="J22" s="16"/>
    </row>
    <row r="23" spans="1:10" ht="18" x14ac:dyDescent="0.25">
      <c r="A23" s="9"/>
      <c r="B23" s="51" t="s">
        <v>85</v>
      </c>
      <c r="C23" s="51"/>
      <c r="D23" s="12" t="s">
        <v>41</v>
      </c>
      <c r="E23" s="17" t="s">
        <v>33</v>
      </c>
      <c r="F23" s="17" t="s">
        <v>34</v>
      </c>
      <c r="G23" s="17" t="s">
        <v>35</v>
      </c>
      <c r="H23" s="7"/>
      <c r="I23" s="18" t="s">
        <v>89</v>
      </c>
      <c r="J23" s="2"/>
    </row>
    <row r="24" spans="1:10" ht="18" x14ac:dyDescent="0.25">
      <c r="A24" s="9"/>
      <c r="B24" s="47" t="s">
        <v>111</v>
      </c>
      <c r="C24" s="47"/>
      <c r="D24" s="19">
        <f t="shared" ref="D24:D33" si="0">E24*F24*G24</f>
        <v>165</v>
      </c>
      <c r="E24" s="20">
        <v>3</v>
      </c>
      <c r="F24" s="20">
        <v>1</v>
      </c>
      <c r="G24" s="21">
        <v>55</v>
      </c>
      <c r="H24" s="7"/>
      <c r="I24" s="2"/>
      <c r="J24" s="2"/>
    </row>
    <row r="25" spans="1:10" ht="18" x14ac:dyDescent="0.25">
      <c r="A25" s="9"/>
      <c r="B25" s="47" t="s">
        <v>42</v>
      </c>
      <c r="C25" s="47"/>
      <c r="D25" s="19">
        <f t="shared" si="0"/>
        <v>110</v>
      </c>
      <c r="E25" s="20">
        <v>2</v>
      </c>
      <c r="F25" s="20">
        <v>1</v>
      </c>
      <c r="G25" s="21">
        <v>55</v>
      </c>
      <c r="H25" s="7"/>
      <c r="I25" s="2" t="s">
        <v>36</v>
      </c>
      <c r="J25" s="32">
        <v>100000</v>
      </c>
    </row>
    <row r="26" spans="1:10" ht="18" x14ac:dyDescent="0.25">
      <c r="A26" s="9"/>
      <c r="B26" s="47" t="s">
        <v>112</v>
      </c>
      <c r="C26" s="47"/>
      <c r="D26" s="19">
        <f t="shared" si="0"/>
        <v>330</v>
      </c>
      <c r="E26" s="20">
        <v>2</v>
      </c>
      <c r="F26" s="20">
        <v>3</v>
      </c>
      <c r="G26" s="21">
        <v>55</v>
      </c>
      <c r="I26" s="2" t="s">
        <v>37</v>
      </c>
      <c r="J26" s="32">
        <v>25000</v>
      </c>
    </row>
    <row r="27" spans="1:10" ht="18" x14ac:dyDescent="0.25">
      <c r="A27" s="9"/>
      <c r="B27" s="47" t="s">
        <v>43</v>
      </c>
      <c r="C27" s="47"/>
      <c r="D27" s="19">
        <f t="shared" si="0"/>
        <v>30</v>
      </c>
      <c r="E27" s="20">
        <v>1</v>
      </c>
      <c r="F27" s="20">
        <v>1</v>
      </c>
      <c r="G27" s="21">
        <v>30</v>
      </c>
      <c r="I27" s="2" t="s">
        <v>38</v>
      </c>
      <c r="J27" s="33">
        <v>40</v>
      </c>
    </row>
    <row r="28" spans="1:10" ht="18" x14ac:dyDescent="0.25">
      <c r="A28" s="9"/>
      <c r="B28" s="47" t="s">
        <v>113</v>
      </c>
      <c r="C28" s="47"/>
      <c r="D28" s="19">
        <f t="shared" si="0"/>
        <v>450</v>
      </c>
      <c r="E28" s="20">
        <v>3</v>
      </c>
      <c r="F28" s="20">
        <v>3</v>
      </c>
      <c r="G28" s="21">
        <v>50</v>
      </c>
      <c r="I28" s="2" t="s">
        <v>39</v>
      </c>
      <c r="J28" s="34">
        <v>4.5</v>
      </c>
    </row>
    <row r="29" spans="1:10" ht="18.75" thickBot="1" x14ac:dyDescent="0.3">
      <c r="A29" s="9"/>
      <c r="B29" s="47" t="s">
        <v>45</v>
      </c>
      <c r="C29" s="47"/>
      <c r="D29" s="19">
        <f t="shared" si="0"/>
        <v>80</v>
      </c>
      <c r="E29" s="20">
        <v>2</v>
      </c>
      <c r="F29" s="20">
        <v>1</v>
      </c>
      <c r="G29" s="21">
        <v>40</v>
      </c>
      <c r="I29" s="3" t="s">
        <v>40</v>
      </c>
      <c r="J29" s="1">
        <f>(J25+J26)/((52.14-J28)*J27)</f>
        <v>65.596137699412267</v>
      </c>
    </row>
    <row r="30" spans="1:10" ht="18.75" thickTop="1" x14ac:dyDescent="0.25">
      <c r="A30" s="9"/>
      <c r="B30" s="47" t="s">
        <v>44</v>
      </c>
      <c r="C30" s="47"/>
      <c r="D30" s="19">
        <f t="shared" si="0"/>
        <v>80</v>
      </c>
      <c r="E30" s="20">
        <v>2</v>
      </c>
      <c r="F30" s="20">
        <v>1</v>
      </c>
      <c r="G30" s="21">
        <v>40</v>
      </c>
    </row>
    <row r="31" spans="1:10" ht="18" x14ac:dyDescent="0.25">
      <c r="A31" s="9"/>
      <c r="B31" s="47" t="s">
        <v>46</v>
      </c>
      <c r="C31" s="47"/>
      <c r="D31" s="19">
        <f t="shared" si="0"/>
        <v>110</v>
      </c>
      <c r="E31" s="20">
        <v>1</v>
      </c>
      <c r="F31" s="20">
        <v>2</v>
      </c>
      <c r="G31" s="21">
        <v>55</v>
      </c>
    </row>
    <row r="32" spans="1:10" ht="18" x14ac:dyDescent="0.25">
      <c r="A32" s="9"/>
      <c r="B32" s="47" t="s">
        <v>114</v>
      </c>
      <c r="C32" s="47"/>
      <c r="D32" s="19">
        <f t="shared" si="0"/>
        <v>1280</v>
      </c>
      <c r="E32" s="20">
        <v>4</v>
      </c>
      <c r="F32" s="20">
        <v>8</v>
      </c>
      <c r="G32" s="21">
        <v>40</v>
      </c>
    </row>
    <row r="33" spans="1:7" ht="36" customHeight="1" x14ac:dyDescent="0.25">
      <c r="A33" s="9"/>
      <c r="B33" s="50" t="s">
        <v>115</v>
      </c>
      <c r="C33" s="50"/>
      <c r="D33" s="19">
        <f t="shared" si="0"/>
        <v>2000</v>
      </c>
      <c r="E33" s="20">
        <v>1</v>
      </c>
      <c r="F33" s="20">
        <v>50</v>
      </c>
      <c r="G33" s="21">
        <v>40</v>
      </c>
    </row>
    <row r="34" spans="1:7" ht="18" x14ac:dyDescent="0.25">
      <c r="A34" s="9"/>
      <c r="B34" s="46" t="s">
        <v>127</v>
      </c>
      <c r="C34" s="8" t="s">
        <v>31</v>
      </c>
      <c r="D34" s="19">
        <f t="shared" ref="D34:D38" si="1">E34*F34*G34</f>
        <v>0</v>
      </c>
      <c r="E34" s="20">
        <v>0</v>
      </c>
      <c r="F34" s="20">
        <v>0</v>
      </c>
      <c r="G34" s="21">
        <v>0</v>
      </c>
    </row>
    <row r="35" spans="1:7" ht="18" x14ac:dyDescent="0.25">
      <c r="A35" s="9"/>
      <c r="B35" s="46"/>
      <c r="C35" s="8" t="s">
        <v>31</v>
      </c>
      <c r="D35" s="19">
        <f t="shared" si="1"/>
        <v>0</v>
      </c>
      <c r="E35" s="20">
        <v>0</v>
      </c>
      <c r="F35" s="20">
        <v>0</v>
      </c>
      <c r="G35" s="21">
        <v>0</v>
      </c>
    </row>
    <row r="36" spans="1:7" ht="18" x14ac:dyDescent="0.25">
      <c r="A36" s="9"/>
      <c r="B36" s="46"/>
      <c r="C36" s="8" t="s">
        <v>31</v>
      </c>
      <c r="D36" s="19">
        <f t="shared" si="1"/>
        <v>0</v>
      </c>
      <c r="E36" s="20">
        <v>0</v>
      </c>
      <c r="F36" s="20">
        <v>0</v>
      </c>
      <c r="G36" s="21">
        <v>0</v>
      </c>
    </row>
    <row r="37" spans="1:7" ht="18" x14ac:dyDescent="0.25">
      <c r="A37" s="9"/>
      <c r="B37" s="46"/>
      <c r="C37" s="8" t="s">
        <v>31</v>
      </c>
      <c r="D37" s="19">
        <f t="shared" si="1"/>
        <v>0</v>
      </c>
      <c r="E37" s="20">
        <v>0</v>
      </c>
      <c r="F37" s="20">
        <v>0</v>
      </c>
      <c r="G37" s="21">
        <v>0</v>
      </c>
    </row>
    <row r="38" spans="1:7" ht="18" x14ac:dyDescent="0.25">
      <c r="A38" s="9"/>
      <c r="B38" s="46"/>
      <c r="C38" s="8" t="s">
        <v>31</v>
      </c>
      <c r="D38" s="19">
        <f t="shared" si="1"/>
        <v>0</v>
      </c>
      <c r="E38" s="20">
        <v>0</v>
      </c>
      <c r="F38" s="20">
        <v>0</v>
      </c>
      <c r="G38" s="21">
        <v>0</v>
      </c>
    </row>
    <row r="39" spans="1:7" ht="18.75" thickBot="1" x14ac:dyDescent="0.3">
      <c r="A39" s="9"/>
      <c r="C39" s="14"/>
      <c r="D39" s="1">
        <f>SUM(D24:D38)</f>
        <v>4635</v>
      </c>
      <c r="E39" s="15"/>
      <c r="F39" s="7"/>
    </row>
    <row r="40" spans="1:7" ht="30.75" customHeight="1" thickTop="1" x14ac:dyDescent="0.25">
      <c r="A40" s="22"/>
      <c r="B40" s="22" t="s">
        <v>82</v>
      </c>
      <c r="C40" s="23"/>
      <c r="D40" s="23"/>
    </row>
    <row r="41" spans="1:7" ht="18" x14ac:dyDescent="0.25">
      <c r="A41" s="22"/>
      <c r="B41" s="51" t="s">
        <v>83</v>
      </c>
      <c r="C41" s="51"/>
      <c r="D41" s="12" t="s">
        <v>41</v>
      </c>
      <c r="E41" s="15"/>
    </row>
    <row r="42" spans="1:7" ht="18" x14ac:dyDescent="0.25">
      <c r="A42" s="22"/>
      <c r="B42" s="47" t="s">
        <v>116</v>
      </c>
      <c r="C42" s="48"/>
      <c r="D42" s="13">
        <v>123</v>
      </c>
      <c r="E42" s="15"/>
    </row>
    <row r="43" spans="1:7" ht="18" x14ac:dyDescent="0.25">
      <c r="A43" s="22"/>
      <c r="B43" s="47" t="s">
        <v>47</v>
      </c>
      <c r="C43" s="48"/>
      <c r="D43" s="13">
        <v>123</v>
      </c>
      <c r="E43" s="15"/>
    </row>
    <row r="44" spans="1:7" ht="18" x14ac:dyDescent="0.25">
      <c r="A44" s="22"/>
      <c r="B44" s="47" t="s">
        <v>48</v>
      </c>
      <c r="C44" s="48"/>
      <c r="D44" s="13">
        <v>123</v>
      </c>
      <c r="E44" s="15"/>
    </row>
    <row r="45" spans="1:7" ht="18" x14ac:dyDescent="0.25">
      <c r="A45" s="22"/>
      <c r="B45" s="47" t="s">
        <v>124</v>
      </c>
      <c r="C45" s="48"/>
      <c r="D45" s="13">
        <v>123</v>
      </c>
      <c r="E45" s="15"/>
    </row>
    <row r="46" spans="1:7" ht="18" x14ac:dyDescent="0.25">
      <c r="A46" s="22"/>
      <c r="B46" s="47" t="s">
        <v>11</v>
      </c>
      <c r="C46" s="48"/>
      <c r="D46" s="13">
        <v>123</v>
      </c>
      <c r="E46" s="15"/>
    </row>
    <row r="47" spans="1:7" ht="18" x14ac:dyDescent="0.25">
      <c r="A47" s="22"/>
      <c r="B47" s="47" t="s">
        <v>49</v>
      </c>
      <c r="C47" s="48"/>
      <c r="D47" s="13">
        <v>123</v>
      </c>
      <c r="E47" s="15"/>
    </row>
    <row r="48" spans="1:7" ht="18" x14ac:dyDescent="0.25">
      <c r="A48" s="22"/>
      <c r="B48" s="47" t="s">
        <v>50</v>
      </c>
      <c r="C48" s="48"/>
      <c r="D48" s="13">
        <v>123</v>
      </c>
      <c r="E48" s="15"/>
    </row>
    <row r="49" spans="1:10" ht="18" x14ac:dyDescent="0.25">
      <c r="A49" s="22"/>
      <c r="B49" s="47" t="s">
        <v>51</v>
      </c>
      <c r="C49" s="48"/>
      <c r="D49" s="13">
        <v>123</v>
      </c>
      <c r="E49" s="15"/>
    </row>
    <row r="50" spans="1:10" ht="18" x14ac:dyDescent="0.25">
      <c r="A50" s="22"/>
      <c r="B50" s="46" t="s">
        <v>128</v>
      </c>
      <c r="C50" s="8" t="s">
        <v>31</v>
      </c>
      <c r="D50" s="13">
        <v>123</v>
      </c>
      <c r="E50" s="7"/>
      <c r="F50" s="7"/>
    </row>
    <row r="51" spans="1:10" ht="18" x14ac:dyDescent="0.25">
      <c r="A51" s="22"/>
      <c r="B51" s="46"/>
      <c r="C51" s="8" t="s">
        <v>31</v>
      </c>
      <c r="D51" s="13">
        <v>123</v>
      </c>
      <c r="E51" s="7"/>
      <c r="F51" s="7"/>
    </row>
    <row r="52" spans="1:10" ht="18" x14ac:dyDescent="0.25">
      <c r="A52" s="22"/>
      <c r="B52" s="46"/>
      <c r="C52" s="8" t="s">
        <v>31</v>
      </c>
      <c r="D52" s="13">
        <v>123</v>
      </c>
      <c r="E52" s="7"/>
      <c r="F52" s="7"/>
    </row>
    <row r="53" spans="1:10" ht="18" x14ac:dyDescent="0.25">
      <c r="A53" s="22"/>
      <c r="B53" s="46"/>
      <c r="C53" s="8" t="s">
        <v>31</v>
      </c>
      <c r="D53" s="13">
        <v>123</v>
      </c>
      <c r="E53" s="7"/>
      <c r="F53" s="7"/>
    </row>
    <row r="54" spans="1:10" ht="18" x14ac:dyDescent="0.25">
      <c r="A54" s="22"/>
      <c r="B54" s="46"/>
      <c r="C54" s="8" t="s">
        <v>31</v>
      </c>
      <c r="D54" s="13">
        <v>123</v>
      </c>
      <c r="E54" s="7"/>
      <c r="F54" s="7"/>
    </row>
    <row r="55" spans="1:10" ht="18.75" thickBot="1" x14ac:dyDescent="0.3">
      <c r="A55" s="22"/>
      <c r="C55" s="14"/>
      <c r="D55" s="1">
        <f>SUM(D42:D54)</f>
        <v>1599</v>
      </c>
      <c r="E55" s="15"/>
      <c r="F55" s="7"/>
    </row>
    <row r="56" spans="1:10" ht="32.25" customHeight="1" thickTop="1" x14ac:dyDescent="0.25">
      <c r="A56" s="22"/>
      <c r="C56" s="14"/>
      <c r="D56" s="15"/>
      <c r="E56" s="15"/>
      <c r="J56" s="16"/>
    </row>
    <row r="57" spans="1:10" ht="18" x14ac:dyDescent="0.25">
      <c r="A57" s="22"/>
      <c r="B57" s="51" t="s">
        <v>86</v>
      </c>
      <c r="C57" s="51"/>
      <c r="D57" s="12" t="s">
        <v>41</v>
      </c>
      <c r="E57" s="17" t="s">
        <v>33</v>
      </c>
      <c r="F57" s="17" t="s">
        <v>34</v>
      </c>
      <c r="G57" s="17" t="s">
        <v>35</v>
      </c>
    </row>
    <row r="58" spans="1:10" ht="18" x14ac:dyDescent="0.25">
      <c r="A58" s="22"/>
      <c r="B58" s="47" t="s">
        <v>9</v>
      </c>
      <c r="C58" s="47"/>
      <c r="D58" s="19">
        <f t="shared" ref="D58:D65" si="2">E58*F58*G58</f>
        <v>110</v>
      </c>
      <c r="E58" s="20">
        <v>2</v>
      </c>
      <c r="F58" s="20">
        <v>1</v>
      </c>
      <c r="G58" s="21">
        <v>55</v>
      </c>
    </row>
    <row r="59" spans="1:10" ht="18" x14ac:dyDescent="0.25">
      <c r="A59" s="22"/>
      <c r="B59" s="47" t="s">
        <v>10</v>
      </c>
      <c r="C59" s="47"/>
      <c r="D59" s="19">
        <f t="shared" si="2"/>
        <v>110</v>
      </c>
      <c r="E59" s="20">
        <v>2</v>
      </c>
      <c r="F59" s="20">
        <v>1</v>
      </c>
      <c r="G59" s="21">
        <v>55</v>
      </c>
    </row>
    <row r="60" spans="1:10" ht="18" x14ac:dyDescent="0.25">
      <c r="A60" s="22"/>
      <c r="B60" s="47" t="s">
        <v>52</v>
      </c>
      <c r="C60" s="47"/>
      <c r="D60" s="19">
        <f t="shared" si="2"/>
        <v>30</v>
      </c>
      <c r="E60" s="20">
        <v>1</v>
      </c>
      <c r="F60" s="20">
        <v>1</v>
      </c>
      <c r="G60" s="21">
        <v>30</v>
      </c>
    </row>
    <row r="61" spans="1:10" ht="18" x14ac:dyDescent="0.25">
      <c r="A61" s="22"/>
      <c r="B61" s="47" t="s">
        <v>53</v>
      </c>
      <c r="C61" s="47"/>
      <c r="D61" s="19">
        <f t="shared" si="2"/>
        <v>30</v>
      </c>
      <c r="E61" s="20">
        <v>1</v>
      </c>
      <c r="F61" s="20">
        <v>1</v>
      </c>
      <c r="G61" s="21">
        <v>30</v>
      </c>
    </row>
    <row r="62" spans="1:10" ht="18" x14ac:dyDescent="0.25">
      <c r="A62" s="22"/>
      <c r="B62" s="47" t="s">
        <v>54</v>
      </c>
      <c r="C62" s="47"/>
      <c r="D62" s="19">
        <f t="shared" si="2"/>
        <v>120</v>
      </c>
      <c r="E62" s="20">
        <v>3</v>
      </c>
      <c r="F62" s="20">
        <v>1</v>
      </c>
      <c r="G62" s="21">
        <v>40</v>
      </c>
    </row>
    <row r="63" spans="1:10" ht="18" x14ac:dyDescent="0.25">
      <c r="A63" s="22"/>
      <c r="B63" s="47" t="s">
        <v>55</v>
      </c>
      <c r="C63" s="47"/>
      <c r="D63" s="19">
        <f t="shared" si="2"/>
        <v>60</v>
      </c>
      <c r="E63" s="20">
        <v>1</v>
      </c>
      <c r="F63" s="20">
        <v>2</v>
      </c>
      <c r="G63" s="21">
        <v>30</v>
      </c>
    </row>
    <row r="64" spans="1:10" ht="18" x14ac:dyDescent="0.25">
      <c r="A64" s="22"/>
      <c r="B64" s="49" t="s">
        <v>65</v>
      </c>
      <c r="C64" s="49"/>
      <c r="D64" s="19">
        <f t="shared" si="2"/>
        <v>240</v>
      </c>
      <c r="E64" s="20">
        <v>1</v>
      </c>
      <c r="F64" s="20">
        <v>4</v>
      </c>
      <c r="G64" s="21">
        <v>60</v>
      </c>
    </row>
    <row r="65" spans="1:7" ht="18" x14ac:dyDescent="0.25">
      <c r="A65" s="22"/>
      <c r="B65" s="49" t="s">
        <v>56</v>
      </c>
      <c r="C65" s="49"/>
      <c r="D65" s="19">
        <f t="shared" si="2"/>
        <v>110</v>
      </c>
      <c r="E65" s="20">
        <v>1</v>
      </c>
      <c r="F65" s="20">
        <v>2</v>
      </c>
      <c r="G65" s="21">
        <v>55</v>
      </c>
    </row>
    <row r="66" spans="1:7" ht="18" x14ac:dyDescent="0.25">
      <c r="A66" s="22"/>
      <c r="B66" s="47" t="s">
        <v>125</v>
      </c>
      <c r="C66" s="47"/>
      <c r="D66" s="19">
        <f t="shared" ref="D66:D84" si="3">E66*F66*G66</f>
        <v>110</v>
      </c>
      <c r="E66" s="20">
        <v>1</v>
      </c>
      <c r="F66" s="20">
        <v>2</v>
      </c>
      <c r="G66" s="21">
        <v>55</v>
      </c>
    </row>
    <row r="67" spans="1:7" ht="18" x14ac:dyDescent="0.25">
      <c r="A67" s="22"/>
      <c r="B67" s="47" t="s">
        <v>111</v>
      </c>
      <c r="C67" s="47"/>
      <c r="D67" s="19">
        <f t="shared" si="3"/>
        <v>220</v>
      </c>
      <c r="E67" s="20">
        <v>2</v>
      </c>
      <c r="F67" s="20">
        <v>2</v>
      </c>
      <c r="G67" s="21">
        <v>55</v>
      </c>
    </row>
    <row r="68" spans="1:7" ht="18" x14ac:dyDescent="0.25">
      <c r="A68" s="22"/>
      <c r="B68" s="47" t="s">
        <v>14</v>
      </c>
      <c r="C68" s="47"/>
      <c r="D68" s="19">
        <f t="shared" si="3"/>
        <v>550</v>
      </c>
      <c r="E68" s="20">
        <v>2</v>
      </c>
      <c r="F68" s="20">
        <v>5</v>
      </c>
      <c r="G68" s="21">
        <v>55</v>
      </c>
    </row>
    <row r="69" spans="1:7" ht="18" x14ac:dyDescent="0.25">
      <c r="A69" s="22"/>
      <c r="B69" s="47" t="s">
        <v>15</v>
      </c>
      <c r="C69" s="47"/>
      <c r="D69" s="19">
        <f t="shared" si="3"/>
        <v>60</v>
      </c>
      <c r="E69" s="20">
        <v>1</v>
      </c>
      <c r="F69" s="20">
        <v>2</v>
      </c>
      <c r="G69" s="21">
        <v>30</v>
      </c>
    </row>
    <row r="70" spans="1:7" ht="18" x14ac:dyDescent="0.25">
      <c r="A70" s="22"/>
      <c r="B70" s="47" t="s">
        <v>117</v>
      </c>
      <c r="C70" s="47"/>
      <c r="D70" s="19">
        <f t="shared" si="3"/>
        <v>220</v>
      </c>
      <c r="E70" s="20">
        <v>2</v>
      </c>
      <c r="F70" s="20">
        <v>2</v>
      </c>
      <c r="G70" s="21">
        <v>55</v>
      </c>
    </row>
    <row r="71" spans="1:7" ht="18" x14ac:dyDescent="0.25">
      <c r="A71" s="22"/>
      <c r="B71" s="47" t="s">
        <v>57</v>
      </c>
      <c r="C71" s="47"/>
      <c r="D71" s="19">
        <f t="shared" si="3"/>
        <v>150</v>
      </c>
      <c r="E71" s="20">
        <v>1</v>
      </c>
      <c r="F71" s="20">
        <v>5</v>
      </c>
      <c r="G71" s="21">
        <v>30</v>
      </c>
    </row>
    <row r="72" spans="1:7" ht="18" x14ac:dyDescent="0.25">
      <c r="A72" s="22"/>
      <c r="B72" s="47" t="s">
        <v>58</v>
      </c>
      <c r="C72" s="47"/>
      <c r="D72" s="19">
        <f t="shared" si="3"/>
        <v>300</v>
      </c>
      <c r="E72" s="20">
        <v>2</v>
      </c>
      <c r="F72" s="20">
        <v>5</v>
      </c>
      <c r="G72" s="21">
        <v>30</v>
      </c>
    </row>
    <row r="73" spans="1:7" ht="18" x14ac:dyDescent="0.25">
      <c r="A73" s="22"/>
      <c r="B73" s="47" t="s">
        <v>59</v>
      </c>
      <c r="C73" s="47"/>
      <c r="D73" s="19">
        <f t="shared" si="3"/>
        <v>880</v>
      </c>
      <c r="E73" s="20">
        <v>2</v>
      </c>
      <c r="F73" s="20">
        <v>8</v>
      </c>
      <c r="G73" s="21">
        <v>55</v>
      </c>
    </row>
    <row r="74" spans="1:7" ht="18" x14ac:dyDescent="0.25">
      <c r="A74" s="22"/>
      <c r="B74" s="47" t="s">
        <v>60</v>
      </c>
      <c r="C74" s="47"/>
      <c r="D74" s="19">
        <f t="shared" si="3"/>
        <v>150</v>
      </c>
      <c r="E74" s="20">
        <v>1</v>
      </c>
      <c r="F74" s="20">
        <v>5</v>
      </c>
      <c r="G74" s="21">
        <v>30</v>
      </c>
    </row>
    <row r="75" spans="1:7" ht="18" x14ac:dyDescent="0.25">
      <c r="A75" s="22"/>
      <c r="B75" s="47" t="s">
        <v>61</v>
      </c>
      <c r="C75" s="47"/>
      <c r="D75" s="19">
        <f t="shared" si="3"/>
        <v>300</v>
      </c>
      <c r="E75" s="20">
        <v>2</v>
      </c>
      <c r="F75" s="20">
        <v>5</v>
      </c>
      <c r="G75" s="21">
        <v>30</v>
      </c>
    </row>
    <row r="76" spans="1:7" ht="18" x14ac:dyDescent="0.25">
      <c r="A76" s="22"/>
      <c r="B76" s="47" t="s">
        <v>62</v>
      </c>
      <c r="C76" s="47"/>
      <c r="D76" s="19">
        <f t="shared" si="3"/>
        <v>880</v>
      </c>
      <c r="E76" s="20">
        <v>2</v>
      </c>
      <c r="F76" s="20">
        <v>8</v>
      </c>
      <c r="G76" s="21">
        <v>55</v>
      </c>
    </row>
    <row r="77" spans="1:7" ht="18" x14ac:dyDescent="0.25">
      <c r="A77" s="22"/>
      <c r="B77" s="47" t="s">
        <v>66</v>
      </c>
      <c r="C77" s="47"/>
      <c r="D77" s="19">
        <f t="shared" si="3"/>
        <v>360</v>
      </c>
      <c r="E77" s="20">
        <v>3</v>
      </c>
      <c r="F77" s="20">
        <v>2</v>
      </c>
      <c r="G77" s="21">
        <v>60</v>
      </c>
    </row>
    <row r="78" spans="1:7" ht="18" x14ac:dyDescent="0.25">
      <c r="A78" s="22"/>
      <c r="B78" s="47" t="s">
        <v>63</v>
      </c>
      <c r="C78" s="47"/>
      <c r="D78" s="19">
        <f t="shared" si="3"/>
        <v>220</v>
      </c>
      <c r="E78" s="20">
        <v>2</v>
      </c>
      <c r="F78" s="20">
        <v>2</v>
      </c>
      <c r="G78" s="21">
        <v>55</v>
      </c>
    </row>
    <row r="79" spans="1:7" ht="36" customHeight="1" x14ac:dyDescent="0.25">
      <c r="A79" s="22"/>
      <c r="B79" s="50" t="s">
        <v>64</v>
      </c>
      <c r="C79" s="50"/>
      <c r="D79" s="19">
        <f t="shared" si="3"/>
        <v>300</v>
      </c>
      <c r="E79" s="20">
        <v>1</v>
      </c>
      <c r="F79" s="20">
        <v>10</v>
      </c>
      <c r="G79" s="21">
        <v>30</v>
      </c>
    </row>
    <row r="80" spans="1:7" ht="18" x14ac:dyDescent="0.25">
      <c r="A80" s="22"/>
      <c r="B80" s="46" t="s">
        <v>129</v>
      </c>
      <c r="C80" s="8" t="s">
        <v>31</v>
      </c>
      <c r="D80" s="19">
        <f t="shared" si="3"/>
        <v>0</v>
      </c>
      <c r="E80" s="20">
        <v>0</v>
      </c>
      <c r="F80" s="20">
        <v>0</v>
      </c>
      <c r="G80" s="21">
        <v>0</v>
      </c>
    </row>
    <row r="81" spans="1:7" ht="18" x14ac:dyDescent="0.25">
      <c r="A81" s="22"/>
      <c r="B81" s="46"/>
      <c r="C81" s="8" t="s">
        <v>31</v>
      </c>
      <c r="D81" s="19">
        <f t="shared" si="3"/>
        <v>0</v>
      </c>
      <c r="E81" s="20">
        <v>0</v>
      </c>
      <c r="F81" s="20">
        <v>0</v>
      </c>
      <c r="G81" s="21">
        <v>0</v>
      </c>
    </row>
    <row r="82" spans="1:7" ht="18" x14ac:dyDescent="0.25">
      <c r="A82" s="22"/>
      <c r="B82" s="46"/>
      <c r="C82" s="8" t="s">
        <v>31</v>
      </c>
      <c r="D82" s="19">
        <f t="shared" si="3"/>
        <v>0</v>
      </c>
      <c r="E82" s="20">
        <v>0</v>
      </c>
      <c r="F82" s="20">
        <v>0</v>
      </c>
      <c r="G82" s="21">
        <v>0</v>
      </c>
    </row>
    <row r="83" spans="1:7" ht="18" x14ac:dyDescent="0.25">
      <c r="A83" s="22"/>
      <c r="B83" s="46"/>
      <c r="C83" s="8" t="s">
        <v>31</v>
      </c>
      <c r="D83" s="19">
        <f t="shared" si="3"/>
        <v>0</v>
      </c>
      <c r="E83" s="20">
        <v>0</v>
      </c>
      <c r="F83" s="20">
        <v>0</v>
      </c>
      <c r="G83" s="21">
        <v>0</v>
      </c>
    </row>
    <row r="84" spans="1:7" ht="18" x14ac:dyDescent="0.25">
      <c r="A84" s="22"/>
      <c r="B84" s="46"/>
      <c r="C84" s="8" t="s">
        <v>31</v>
      </c>
      <c r="D84" s="19">
        <f t="shared" si="3"/>
        <v>0</v>
      </c>
      <c r="E84" s="20">
        <v>0</v>
      </c>
      <c r="F84" s="20">
        <v>0</v>
      </c>
      <c r="G84" s="21">
        <v>0</v>
      </c>
    </row>
    <row r="85" spans="1:7" ht="18.75" thickBot="1" x14ac:dyDescent="0.3">
      <c r="A85" s="22"/>
      <c r="C85" s="14"/>
      <c r="D85" s="1">
        <f>SUM(D58:D84)</f>
        <v>5510</v>
      </c>
      <c r="E85" s="15"/>
      <c r="F85" s="7"/>
    </row>
    <row r="86" spans="1:7" ht="30.75" customHeight="1" thickTop="1" x14ac:dyDescent="0.25">
      <c r="A86" s="24"/>
      <c r="B86" s="24" t="s">
        <v>87</v>
      </c>
      <c r="C86" s="25"/>
      <c r="D86" s="25"/>
    </row>
    <row r="87" spans="1:7" ht="18" x14ac:dyDescent="0.25">
      <c r="A87" s="24"/>
      <c r="B87" s="51" t="s">
        <v>71</v>
      </c>
      <c r="C87" s="51"/>
      <c r="D87" s="12" t="s">
        <v>41</v>
      </c>
      <c r="E87" s="15"/>
    </row>
    <row r="88" spans="1:7" ht="18" x14ac:dyDescent="0.25">
      <c r="A88" s="24"/>
      <c r="B88" s="47" t="s">
        <v>118</v>
      </c>
      <c r="C88" s="48"/>
      <c r="D88" s="13">
        <v>123</v>
      </c>
      <c r="E88" s="15"/>
    </row>
    <row r="89" spans="1:7" ht="18" x14ac:dyDescent="0.25">
      <c r="A89" s="24"/>
      <c r="B89" s="47" t="s">
        <v>21</v>
      </c>
      <c r="C89" s="48"/>
      <c r="D89" s="13">
        <v>123</v>
      </c>
      <c r="E89" s="15"/>
    </row>
    <row r="90" spans="1:7" ht="18" x14ac:dyDescent="0.25">
      <c r="A90" s="24"/>
      <c r="B90" s="47" t="s">
        <v>67</v>
      </c>
      <c r="C90" s="48"/>
      <c r="D90" s="13">
        <v>123</v>
      </c>
      <c r="E90" s="15"/>
    </row>
    <row r="91" spans="1:7" ht="18" x14ac:dyDescent="0.25">
      <c r="A91" s="24"/>
      <c r="B91" s="47" t="s">
        <v>68</v>
      </c>
      <c r="C91" s="48"/>
      <c r="D91" s="13">
        <v>123</v>
      </c>
      <c r="E91" s="15"/>
    </row>
    <row r="92" spans="1:7" ht="18" x14ac:dyDescent="0.25">
      <c r="A92" s="24"/>
      <c r="B92" s="47" t="s">
        <v>69</v>
      </c>
      <c r="C92" s="48"/>
      <c r="D92" s="13">
        <v>123</v>
      </c>
      <c r="E92" s="15"/>
    </row>
    <row r="93" spans="1:7" ht="18" x14ac:dyDescent="0.25">
      <c r="A93" s="24"/>
      <c r="B93" s="47" t="s">
        <v>70</v>
      </c>
      <c r="C93" s="48"/>
      <c r="D93" s="13">
        <v>123</v>
      </c>
      <c r="E93" s="15"/>
    </row>
    <row r="94" spans="1:7" ht="18" x14ac:dyDescent="0.25">
      <c r="A94" s="24"/>
      <c r="B94" s="47" t="s">
        <v>80</v>
      </c>
      <c r="C94" s="48"/>
      <c r="D94" s="13">
        <v>123</v>
      </c>
      <c r="E94" s="15"/>
    </row>
    <row r="95" spans="1:7" ht="18" x14ac:dyDescent="0.25">
      <c r="A95" s="24"/>
      <c r="B95" s="47" t="s">
        <v>72</v>
      </c>
      <c r="C95" s="48"/>
      <c r="D95" s="13">
        <v>123</v>
      </c>
      <c r="E95" s="15"/>
    </row>
    <row r="96" spans="1:7" ht="18" x14ac:dyDescent="0.25">
      <c r="A96" s="24"/>
      <c r="B96" s="46" t="s">
        <v>130</v>
      </c>
      <c r="C96" s="8" t="s">
        <v>31</v>
      </c>
      <c r="D96" s="13">
        <v>123</v>
      </c>
      <c r="E96" s="7"/>
      <c r="F96" s="7"/>
    </row>
    <row r="97" spans="1:10" ht="18" x14ac:dyDescent="0.25">
      <c r="A97" s="24"/>
      <c r="B97" s="46"/>
      <c r="C97" s="8" t="s">
        <v>31</v>
      </c>
      <c r="D97" s="13">
        <v>123</v>
      </c>
      <c r="E97" s="7"/>
      <c r="F97" s="7"/>
    </row>
    <row r="98" spans="1:10" ht="18" x14ac:dyDescent="0.25">
      <c r="A98" s="24"/>
      <c r="B98" s="46"/>
      <c r="C98" s="8" t="s">
        <v>31</v>
      </c>
      <c r="D98" s="13">
        <v>123</v>
      </c>
      <c r="E98" s="7"/>
      <c r="F98" s="7"/>
    </row>
    <row r="99" spans="1:10" ht="18" x14ac:dyDescent="0.25">
      <c r="A99" s="24"/>
      <c r="B99" s="46"/>
      <c r="C99" s="8" t="s">
        <v>31</v>
      </c>
      <c r="D99" s="13">
        <v>123</v>
      </c>
      <c r="E99" s="7"/>
      <c r="F99" s="7"/>
    </row>
    <row r="100" spans="1:10" ht="18" x14ac:dyDescent="0.25">
      <c r="A100" s="24"/>
      <c r="B100" s="46"/>
      <c r="C100" s="8" t="s">
        <v>31</v>
      </c>
      <c r="D100" s="13">
        <v>123</v>
      </c>
      <c r="E100" s="7"/>
      <c r="F100" s="7"/>
    </row>
    <row r="101" spans="1:10" ht="18.75" thickBot="1" x14ac:dyDescent="0.3">
      <c r="A101" s="24"/>
      <c r="C101" s="14"/>
      <c r="D101" s="1">
        <f>SUM(D88:D100)</f>
        <v>1599</v>
      </c>
      <c r="E101" s="15"/>
      <c r="F101" s="7"/>
    </row>
    <row r="102" spans="1:10" ht="30" customHeight="1" thickTop="1" x14ac:dyDescent="0.25">
      <c r="A102" s="24"/>
      <c r="C102" s="14"/>
      <c r="D102" s="15"/>
      <c r="E102" s="15"/>
      <c r="J102" s="16"/>
    </row>
    <row r="103" spans="1:10" ht="18" x14ac:dyDescent="0.25">
      <c r="A103" s="24"/>
      <c r="B103" s="51" t="s">
        <v>88</v>
      </c>
      <c r="C103" s="51"/>
      <c r="D103" s="12" t="s">
        <v>41</v>
      </c>
      <c r="E103" s="17" t="s">
        <v>33</v>
      </c>
      <c r="F103" s="17" t="s">
        <v>34</v>
      </c>
      <c r="G103" s="17" t="s">
        <v>35</v>
      </c>
      <c r="H103" s="7"/>
      <c r="I103" s="7"/>
    </row>
    <row r="104" spans="1:10" ht="18" x14ac:dyDescent="0.25">
      <c r="A104" s="24"/>
      <c r="B104" s="47" t="s">
        <v>73</v>
      </c>
      <c r="C104" s="47"/>
      <c r="D104" s="19">
        <f>E104*F104*G104</f>
        <v>55</v>
      </c>
      <c r="E104" s="20">
        <v>1</v>
      </c>
      <c r="F104" s="20">
        <v>1</v>
      </c>
      <c r="G104" s="21">
        <v>55</v>
      </c>
      <c r="H104" s="7"/>
      <c r="I104" s="7"/>
    </row>
    <row r="105" spans="1:10" ht="18" x14ac:dyDescent="0.25">
      <c r="A105" s="24"/>
      <c r="B105" s="47" t="s">
        <v>74</v>
      </c>
      <c r="C105" s="47"/>
      <c r="D105" s="19">
        <f t="shared" ref="D105:D128" si="4">E105*F105*G105</f>
        <v>110</v>
      </c>
      <c r="E105" s="20">
        <v>1</v>
      </c>
      <c r="F105" s="20">
        <v>2</v>
      </c>
      <c r="G105" s="21">
        <v>55</v>
      </c>
    </row>
    <row r="106" spans="1:10" ht="18" x14ac:dyDescent="0.25">
      <c r="A106" s="24"/>
      <c r="B106" s="47" t="s">
        <v>16</v>
      </c>
      <c r="C106" s="47"/>
      <c r="D106" s="19">
        <f t="shared" si="4"/>
        <v>55</v>
      </c>
      <c r="E106" s="20">
        <v>1</v>
      </c>
      <c r="F106" s="20">
        <v>1</v>
      </c>
      <c r="G106" s="21">
        <v>55</v>
      </c>
    </row>
    <row r="107" spans="1:10" ht="18" x14ac:dyDescent="0.25">
      <c r="A107" s="24"/>
      <c r="B107" s="47" t="s">
        <v>1</v>
      </c>
      <c r="C107" s="47"/>
      <c r="D107" s="19">
        <f t="shared" si="4"/>
        <v>55</v>
      </c>
      <c r="E107" s="20">
        <v>1</v>
      </c>
      <c r="F107" s="20">
        <v>1</v>
      </c>
      <c r="G107" s="21">
        <v>55</v>
      </c>
    </row>
    <row r="108" spans="1:10" ht="18" x14ac:dyDescent="0.25">
      <c r="A108" s="24"/>
      <c r="B108" s="47" t="s">
        <v>2</v>
      </c>
      <c r="C108" s="47"/>
      <c r="D108" s="19">
        <f t="shared" si="4"/>
        <v>55</v>
      </c>
      <c r="E108" s="20">
        <v>1</v>
      </c>
      <c r="F108" s="20">
        <v>1</v>
      </c>
      <c r="G108" s="21">
        <v>55</v>
      </c>
    </row>
    <row r="109" spans="1:10" ht="18" x14ac:dyDescent="0.25">
      <c r="A109" s="24"/>
      <c r="B109" s="47" t="s">
        <v>19</v>
      </c>
      <c r="C109" s="47"/>
      <c r="D109" s="19">
        <f t="shared" si="4"/>
        <v>110</v>
      </c>
      <c r="E109" s="20">
        <v>2</v>
      </c>
      <c r="F109" s="20">
        <v>1</v>
      </c>
      <c r="G109" s="21">
        <v>55</v>
      </c>
    </row>
    <row r="110" spans="1:10" ht="18" x14ac:dyDescent="0.25">
      <c r="A110" s="24"/>
      <c r="B110" s="47" t="s">
        <v>75</v>
      </c>
      <c r="C110" s="47"/>
      <c r="D110" s="19">
        <f t="shared" si="4"/>
        <v>55</v>
      </c>
      <c r="E110" s="20">
        <v>1</v>
      </c>
      <c r="F110" s="20">
        <v>1</v>
      </c>
      <c r="G110" s="21">
        <v>55</v>
      </c>
    </row>
    <row r="111" spans="1:10" ht="18" x14ac:dyDescent="0.25">
      <c r="A111" s="24"/>
      <c r="B111" s="47" t="s">
        <v>17</v>
      </c>
      <c r="C111" s="47"/>
      <c r="D111" s="19">
        <f t="shared" si="4"/>
        <v>110</v>
      </c>
      <c r="E111" s="20">
        <v>1</v>
      </c>
      <c r="F111" s="20">
        <v>2</v>
      </c>
      <c r="G111" s="21">
        <v>55</v>
      </c>
    </row>
    <row r="112" spans="1:10" ht="18" x14ac:dyDescent="0.25">
      <c r="A112" s="24"/>
      <c r="B112" s="47" t="s">
        <v>18</v>
      </c>
      <c r="C112" s="47"/>
      <c r="D112" s="19">
        <f t="shared" si="4"/>
        <v>110</v>
      </c>
      <c r="E112" s="20">
        <v>2</v>
      </c>
      <c r="F112" s="20">
        <v>1</v>
      </c>
      <c r="G112" s="21">
        <v>55</v>
      </c>
    </row>
    <row r="113" spans="1:7" ht="18" x14ac:dyDescent="0.25">
      <c r="A113" s="24"/>
      <c r="B113" s="47" t="s">
        <v>3</v>
      </c>
      <c r="C113" s="47"/>
      <c r="D113" s="19">
        <f t="shared" si="4"/>
        <v>110</v>
      </c>
      <c r="E113" s="20">
        <v>1</v>
      </c>
      <c r="F113" s="20">
        <v>2</v>
      </c>
      <c r="G113" s="21">
        <v>55</v>
      </c>
    </row>
    <row r="114" spans="1:7" ht="18" x14ac:dyDescent="0.25">
      <c r="A114" s="24"/>
      <c r="B114" s="47" t="s">
        <v>4</v>
      </c>
      <c r="C114" s="47"/>
      <c r="D114" s="19">
        <f t="shared" si="4"/>
        <v>165</v>
      </c>
      <c r="E114" s="20">
        <v>1</v>
      </c>
      <c r="F114" s="20">
        <v>3</v>
      </c>
      <c r="G114" s="21">
        <v>55</v>
      </c>
    </row>
    <row r="115" spans="1:7" ht="18" x14ac:dyDescent="0.25">
      <c r="A115" s="24"/>
      <c r="B115" s="47" t="s">
        <v>5</v>
      </c>
      <c r="C115" s="47"/>
      <c r="D115" s="19">
        <f t="shared" si="4"/>
        <v>220</v>
      </c>
      <c r="E115" s="20">
        <v>2</v>
      </c>
      <c r="F115" s="20">
        <v>2</v>
      </c>
      <c r="G115" s="21">
        <v>55</v>
      </c>
    </row>
    <row r="116" spans="1:7" ht="18" x14ac:dyDescent="0.25">
      <c r="A116" s="24"/>
      <c r="B116" s="47" t="s">
        <v>76</v>
      </c>
      <c r="C116" s="47"/>
      <c r="D116" s="19">
        <f t="shared" si="4"/>
        <v>220</v>
      </c>
      <c r="E116" s="20">
        <v>2</v>
      </c>
      <c r="F116" s="20">
        <v>2</v>
      </c>
      <c r="G116" s="21">
        <v>55</v>
      </c>
    </row>
    <row r="117" spans="1:7" ht="18" x14ac:dyDescent="0.25">
      <c r="A117" s="24"/>
      <c r="B117" s="47" t="s">
        <v>20</v>
      </c>
      <c r="C117" s="47"/>
      <c r="D117" s="19">
        <f t="shared" si="4"/>
        <v>440</v>
      </c>
      <c r="E117" s="20">
        <v>1</v>
      </c>
      <c r="F117" s="20">
        <v>8</v>
      </c>
      <c r="G117" s="21">
        <v>55</v>
      </c>
    </row>
    <row r="118" spans="1:7" ht="18" x14ac:dyDescent="0.25">
      <c r="A118" s="24"/>
      <c r="B118" s="47" t="s">
        <v>77</v>
      </c>
      <c r="C118" s="47"/>
      <c r="D118" s="19">
        <f t="shared" si="4"/>
        <v>880</v>
      </c>
      <c r="E118" s="20">
        <v>2</v>
      </c>
      <c r="F118" s="20">
        <v>8</v>
      </c>
      <c r="G118" s="21">
        <v>55</v>
      </c>
    </row>
    <row r="119" spans="1:7" ht="18" x14ac:dyDescent="0.25">
      <c r="A119" s="24"/>
      <c r="B119" s="47" t="s">
        <v>78</v>
      </c>
      <c r="C119" s="47"/>
      <c r="D119" s="19">
        <f t="shared" si="4"/>
        <v>550</v>
      </c>
      <c r="E119" s="20">
        <v>2</v>
      </c>
      <c r="F119" s="20">
        <v>5</v>
      </c>
      <c r="G119" s="21">
        <v>55</v>
      </c>
    </row>
    <row r="120" spans="1:7" ht="18" x14ac:dyDescent="0.25">
      <c r="A120" s="24"/>
      <c r="B120" s="47" t="s">
        <v>6</v>
      </c>
      <c r="C120" s="47"/>
      <c r="D120" s="19">
        <f t="shared" si="4"/>
        <v>165</v>
      </c>
      <c r="E120" s="20">
        <v>3</v>
      </c>
      <c r="F120" s="20">
        <v>1</v>
      </c>
      <c r="G120" s="21">
        <v>55</v>
      </c>
    </row>
    <row r="121" spans="1:7" ht="18" x14ac:dyDescent="0.25">
      <c r="A121" s="24"/>
      <c r="B121" s="47" t="s">
        <v>7</v>
      </c>
      <c r="C121" s="47"/>
      <c r="D121" s="19">
        <f t="shared" si="4"/>
        <v>1400</v>
      </c>
      <c r="E121" s="20">
        <v>2</v>
      </c>
      <c r="F121" s="20">
        <v>10</v>
      </c>
      <c r="G121" s="21">
        <v>70</v>
      </c>
    </row>
    <row r="122" spans="1:7" ht="18" x14ac:dyDescent="0.25">
      <c r="A122" s="24"/>
      <c r="B122" s="47" t="s">
        <v>8</v>
      </c>
      <c r="C122" s="47"/>
      <c r="D122" s="19">
        <f t="shared" si="4"/>
        <v>330</v>
      </c>
      <c r="E122" s="20">
        <v>2</v>
      </c>
      <c r="F122" s="20">
        <v>3</v>
      </c>
      <c r="G122" s="21">
        <v>55</v>
      </c>
    </row>
    <row r="123" spans="1:7" ht="18" x14ac:dyDescent="0.25">
      <c r="A123" s="24"/>
      <c r="B123" s="47" t="s">
        <v>79</v>
      </c>
      <c r="C123" s="47"/>
      <c r="D123" s="19">
        <f t="shared" si="4"/>
        <v>110</v>
      </c>
      <c r="E123" s="20">
        <v>2</v>
      </c>
      <c r="F123" s="20">
        <v>1</v>
      </c>
      <c r="G123" s="21">
        <v>55</v>
      </c>
    </row>
    <row r="124" spans="1:7" ht="18" x14ac:dyDescent="0.25">
      <c r="A124" s="24"/>
      <c r="B124" s="46" t="s">
        <v>131</v>
      </c>
      <c r="C124" s="8" t="s">
        <v>31</v>
      </c>
      <c r="D124" s="19">
        <f t="shared" si="4"/>
        <v>0</v>
      </c>
      <c r="E124" s="20">
        <v>0</v>
      </c>
      <c r="F124" s="20">
        <v>0</v>
      </c>
      <c r="G124" s="21">
        <v>0</v>
      </c>
    </row>
    <row r="125" spans="1:7" ht="18" x14ac:dyDescent="0.25">
      <c r="A125" s="24"/>
      <c r="B125" s="46"/>
      <c r="C125" s="8" t="s">
        <v>31</v>
      </c>
      <c r="D125" s="19">
        <f t="shared" si="4"/>
        <v>0</v>
      </c>
      <c r="E125" s="20">
        <v>0</v>
      </c>
      <c r="F125" s="20">
        <v>0</v>
      </c>
      <c r="G125" s="21">
        <v>0</v>
      </c>
    </row>
    <row r="126" spans="1:7" ht="18" x14ac:dyDescent="0.25">
      <c r="A126" s="24"/>
      <c r="B126" s="46"/>
      <c r="C126" s="8" t="s">
        <v>31</v>
      </c>
      <c r="D126" s="19">
        <f t="shared" si="4"/>
        <v>0</v>
      </c>
      <c r="E126" s="20">
        <v>0</v>
      </c>
      <c r="F126" s="20">
        <v>0</v>
      </c>
      <c r="G126" s="21">
        <v>0</v>
      </c>
    </row>
    <row r="127" spans="1:7" ht="18" x14ac:dyDescent="0.25">
      <c r="A127" s="24"/>
      <c r="B127" s="46"/>
      <c r="C127" s="8" t="s">
        <v>31</v>
      </c>
      <c r="D127" s="19">
        <f t="shared" si="4"/>
        <v>0</v>
      </c>
      <c r="E127" s="20">
        <v>0</v>
      </c>
      <c r="F127" s="20">
        <v>0</v>
      </c>
      <c r="G127" s="21">
        <v>0</v>
      </c>
    </row>
    <row r="128" spans="1:7" ht="18" x14ac:dyDescent="0.25">
      <c r="A128" s="24"/>
      <c r="B128" s="46"/>
      <c r="C128" s="8" t="s">
        <v>31</v>
      </c>
      <c r="D128" s="19">
        <f t="shared" si="4"/>
        <v>0</v>
      </c>
      <c r="E128" s="20">
        <v>0</v>
      </c>
      <c r="F128" s="20">
        <v>0</v>
      </c>
      <c r="G128" s="21">
        <v>0</v>
      </c>
    </row>
    <row r="129" spans="1:6" ht="18.75" thickBot="1" x14ac:dyDescent="0.3">
      <c r="A129" s="24"/>
      <c r="C129" s="14"/>
      <c r="D129" s="1">
        <f>SUM(D104:D128)</f>
        <v>5305</v>
      </c>
      <c r="E129" s="15"/>
      <c r="F129" s="7"/>
    </row>
    <row r="130" spans="1:6" ht="30.75" customHeight="1" thickTop="1" x14ac:dyDescent="0.25">
      <c r="A130" s="29"/>
      <c r="B130" s="29" t="s">
        <v>90</v>
      </c>
      <c r="C130" s="30"/>
      <c r="D130" s="30"/>
    </row>
    <row r="131" spans="1:6" ht="18" customHeight="1" x14ac:dyDescent="0.25">
      <c r="A131" s="29"/>
      <c r="B131" s="52" t="s">
        <v>97</v>
      </c>
      <c r="C131" s="52"/>
      <c r="D131" s="12" t="s">
        <v>41</v>
      </c>
      <c r="E131" s="15"/>
    </row>
    <row r="132" spans="1:6" ht="36" customHeight="1" x14ac:dyDescent="0.25">
      <c r="A132" s="29"/>
      <c r="B132" s="50" t="s">
        <v>102</v>
      </c>
      <c r="C132" s="46"/>
      <c r="D132" s="13">
        <v>123</v>
      </c>
      <c r="E132" s="15"/>
    </row>
    <row r="133" spans="1:6" ht="36" customHeight="1" x14ac:dyDescent="0.25">
      <c r="A133" s="29"/>
      <c r="B133" s="50" t="s">
        <v>101</v>
      </c>
      <c r="C133" s="46"/>
      <c r="D133" s="13">
        <v>123</v>
      </c>
      <c r="E133" s="15"/>
    </row>
    <row r="134" spans="1:6" ht="36" customHeight="1" x14ac:dyDescent="0.25">
      <c r="A134" s="29"/>
      <c r="B134" s="50" t="s">
        <v>91</v>
      </c>
      <c r="C134" s="46"/>
      <c r="D134" s="13">
        <v>123</v>
      </c>
      <c r="E134" s="15"/>
    </row>
    <row r="135" spans="1:6" ht="36" customHeight="1" x14ac:dyDescent="0.25">
      <c r="A135" s="29"/>
      <c r="B135" s="50" t="s">
        <v>92</v>
      </c>
      <c r="C135" s="46"/>
      <c r="D135" s="13">
        <v>123</v>
      </c>
      <c r="E135" s="15"/>
    </row>
    <row r="136" spans="1:6" ht="36" customHeight="1" x14ac:dyDescent="0.25">
      <c r="A136" s="29"/>
      <c r="B136" s="50" t="s">
        <v>93</v>
      </c>
      <c r="C136" s="46"/>
      <c r="D136" s="13">
        <v>123</v>
      </c>
      <c r="E136" s="15"/>
    </row>
    <row r="137" spans="1:6" ht="36" customHeight="1" x14ac:dyDescent="0.25">
      <c r="A137" s="29"/>
      <c r="B137" s="50" t="s">
        <v>94</v>
      </c>
      <c r="C137" s="46"/>
      <c r="D137" s="13">
        <v>123</v>
      </c>
    </row>
    <row r="138" spans="1:6" ht="36" customHeight="1" x14ac:dyDescent="0.25">
      <c r="A138" s="29"/>
      <c r="B138" s="50" t="s">
        <v>99</v>
      </c>
      <c r="C138" s="46"/>
      <c r="D138" s="13">
        <v>123</v>
      </c>
      <c r="E138" s="15"/>
    </row>
    <row r="139" spans="1:6" ht="36" customHeight="1" x14ac:dyDescent="0.25">
      <c r="A139" s="29"/>
      <c r="B139" s="50" t="s">
        <v>100</v>
      </c>
      <c r="C139" s="46"/>
      <c r="D139" s="13">
        <v>123</v>
      </c>
      <c r="E139" s="15"/>
    </row>
    <row r="140" spans="1:6" ht="36" customHeight="1" x14ac:dyDescent="0.25">
      <c r="A140" s="29"/>
      <c r="B140" s="50" t="s">
        <v>98</v>
      </c>
      <c r="C140" s="46"/>
      <c r="D140" s="13">
        <v>123</v>
      </c>
    </row>
    <row r="141" spans="1:6" ht="18" customHeight="1" x14ac:dyDescent="0.25">
      <c r="A141" s="29"/>
      <c r="B141" s="47" t="s">
        <v>95</v>
      </c>
      <c r="C141" s="48"/>
      <c r="D141" s="13">
        <v>123</v>
      </c>
      <c r="E141" s="15"/>
    </row>
    <row r="142" spans="1:6" ht="18" customHeight="1" x14ac:dyDescent="0.25">
      <c r="A142" s="29"/>
      <c r="B142" s="47" t="s">
        <v>96</v>
      </c>
      <c r="C142" s="48"/>
      <c r="D142" s="13">
        <v>123</v>
      </c>
      <c r="E142" s="15"/>
    </row>
    <row r="143" spans="1:6" ht="36" customHeight="1" x14ac:dyDescent="0.25">
      <c r="A143" s="29"/>
      <c r="B143" s="50" t="s">
        <v>103</v>
      </c>
      <c r="C143" s="46"/>
      <c r="D143" s="13">
        <v>123</v>
      </c>
      <c r="E143" s="15"/>
    </row>
    <row r="144" spans="1:6" ht="36" customHeight="1" x14ac:dyDescent="0.25">
      <c r="A144" s="29"/>
      <c r="B144" s="50" t="s">
        <v>104</v>
      </c>
      <c r="C144" s="46"/>
      <c r="D144" s="13">
        <v>123</v>
      </c>
      <c r="E144" s="15"/>
    </row>
    <row r="145" spans="1:6" ht="54" customHeight="1" x14ac:dyDescent="0.25">
      <c r="A145" s="29"/>
      <c r="B145" s="50" t="s">
        <v>119</v>
      </c>
      <c r="C145" s="46"/>
      <c r="D145" s="13">
        <v>123</v>
      </c>
    </row>
    <row r="146" spans="1:6" ht="18" x14ac:dyDescent="0.25">
      <c r="A146" s="29"/>
      <c r="B146" s="46" t="s">
        <v>132</v>
      </c>
      <c r="C146" s="8" t="s">
        <v>31</v>
      </c>
      <c r="D146" s="13">
        <v>123</v>
      </c>
      <c r="E146" s="7"/>
      <c r="F146" s="7"/>
    </row>
    <row r="147" spans="1:6" ht="18" x14ac:dyDescent="0.25">
      <c r="A147" s="29"/>
      <c r="B147" s="46"/>
      <c r="C147" s="8" t="s">
        <v>31</v>
      </c>
      <c r="D147" s="13">
        <v>123</v>
      </c>
      <c r="E147" s="7"/>
      <c r="F147" s="7"/>
    </row>
    <row r="148" spans="1:6" ht="18" x14ac:dyDescent="0.25">
      <c r="A148" s="29"/>
      <c r="B148" s="46"/>
      <c r="C148" s="8" t="s">
        <v>31</v>
      </c>
      <c r="D148" s="13">
        <v>123</v>
      </c>
      <c r="E148" s="7"/>
      <c r="F148" s="7"/>
    </row>
    <row r="149" spans="1:6" ht="18" x14ac:dyDescent="0.25">
      <c r="A149" s="29"/>
      <c r="B149" s="46"/>
      <c r="C149" s="8" t="s">
        <v>31</v>
      </c>
      <c r="D149" s="13">
        <v>123</v>
      </c>
      <c r="E149" s="7"/>
      <c r="F149" s="7"/>
    </row>
    <row r="150" spans="1:6" ht="18" x14ac:dyDescent="0.25">
      <c r="A150" s="29"/>
      <c r="B150" s="46"/>
      <c r="C150" s="8" t="s">
        <v>31</v>
      </c>
      <c r="D150" s="13">
        <v>123</v>
      </c>
      <c r="E150" s="7"/>
      <c r="F150" s="7"/>
    </row>
    <row r="151" spans="1:6" ht="18.75" thickBot="1" x14ac:dyDescent="0.3">
      <c r="A151" s="29"/>
      <c r="C151" s="14"/>
      <c r="D151" s="1">
        <f>SUM(D132:D150)</f>
        <v>2337</v>
      </c>
      <c r="E151" s="15"/>
      <c r="F151" s="7"/>
    </row>
    <row r="152" spans="1:6" ht="30.75" customHeight="1" thickTop="1" x14ac:dyDescent="0.25">
      <c r="A152" s="35"/>
      <c r="B152" s="35" t="s">
        <v>106</v>
      </c>
      <c r="C152" s="4"/>
      <c r="D152" s="4"/>
    </row>
    <row r="153" spans="1:6" ht="18" customHeight="1" x14ac:dyDescent="0.25">
      <c r="A153" s="4"/>
      <c r="B153" s="47" t="str">
        <f>B9</f>
        <v>Direkte Austrittskosten</v>
      </c>
      <c r="C153" s="47"/>
      <c r="D153" s="26">
        <f>D21</f>
        <v>1353</v>
      </c>
      <c r="E153" s="26"/>
      <c r="F153" s="26"/>
    </row>
    <row r="154" spans="1:6" ht="18" customHeight="1" x14ac:dyDescent="0.25">
      <c r="A154" s="4"/>
      <c r="B154" s="47" t="str">
        <f>B23</f>
        <v>Indirekte Austrittskosten</v>
      </c>
      <c r="C154" s="47"/>
      <c r="D154" s="26">
        <f>D39</f>
        <v>4635</v>
      </c>
      <c r="E154" s="26"/>
      <c r="F154" s="26"/>
    </row>
    <row r="155" spans="1:6" ht="18" customHeight="1" x14ac:dyDescent="0.25">
      <c r="A155" s="4"/>
      <c r="B155" s="47" t="str">
        <f>B41</f>
        <v>Direkte Such- und Auswahlkosten</v>
      </c>
      <c r="C155" s="47"/>
      <c r="D155" s="26">
        <f>D55</f>
        <v>1599</v>
      </c>
      <c r="E155" s="26"/>
      <c r="F155" s="26"/>
    </row>
    <row r="156" spans="1:6" ht="18" customHeight="1" x14ac:dyDescent="0.25">
      <c r="A156" s="4"/>
      <c r="B156" s="47" t="str">
        <f>B57</f>
        <v>Indirekte Such- und Auswahlkosten</v>
      </c>
      <c r="C156" s="47"/>
      <c r="D156" s="26">
        <f>D85</f>
        <v>5510</v>
      </c>
      <c r="E156" s="26"/>
      <c r="F156" s="26"/>
    </row>
    <row r="157" spans="1:6" ht="18" customHeight="1" x14ac:dyDescent="0.25">
      <c r="A157" s="4"/>
      <c r="B157" s="47" t="str">
        <f>B87</f>
        <v>Direkte Eintrittskosten</v>
      </c>
      <c r="C157" s="47"/>
      <c r="D157" s="26">
        <f>D101</f>
        <v>1599</v>
      </c>
      <c r="E157" s="26"/>
      <c r="F157" s="26"/>
    </row>
    <row r="158" spans="1:6" ht="18" customHeight="1" x14ac:dyDescent="0.25">
      <c r="A158" s="4"/>
      <c r="B158" s="47" t="str">
        <f>B103</f>
        <v>Indirekte Eintrittskosten</v>
      </c>
      <c r="C158" s="47"/>
      <c r="D158" s="26">
        <f>D129</f>
        <v>5305</v>
      </c>
      <c r="E158" s="26"/>
      <c r="F158" s="26"/>
    </row>
    <row r="159" spans="1:6" ht="18" customHeight="1" x14ac:dyDescent="0.25">
      <c r="A159" s="4"/>
      <c r="B159" s="47" t="str">
        <f>B131</f>
        <v>Opportunitätskosten von Austritt, Vakanz und Einarbeitung</v>
      </c>
      <c r="C159" s="47"/>
      <c r="D159" s="26">
        <f>D151</f>
        <v>2337</v>
      </c>
      <c r="E159" s="26"/>
      <c r="F159" s="26"/>
    </row>
    <row r="160" spans="1:6" ht="18" customHeight="1" x14ac:dyDescent="0.25">
      <c r="A160" s="4"/>
      <c r="B160" s="47" t="s">
        <v>22</v>
      </c>
      <c r="C160" s="47"/>
      <c r="D160" s="26">
        <f>SUM(D153:D159)</f>
        <v>22338</v>
      </c>
      <c r="E160" s="26"/>
      <c r="F160" s="26"/>
    </row>
    <row r="161" spans="1:4" ht="18" customHeight="1" x14ac:dyDescent="0.25">
      <c r="A161" s="4"/>
      <c r="B161" s="47" t="s">
        <v>107</v>
      </c>
      <c r="C161" s="47"/>
      <c r="D161" s="19">
        <f>D160*0.3</f>
        <v>6701.4</v>
      </c>
    </row>
    <row r="162" spans="1:4" ht="18" customHeight="1" thickBot="1" x14ac:dyDescent="0.3">
      <c r="A162" s="4"/>
      <c r="B162" s="47" t="s">
        <v>105</v>
      </c>
      <c r="C162" s="47"/>
      <c r="D162" s="27">
        <f>SUM(D160:D161)</f>
        <v>29039.4</v>
      </c>
    </row>
    <row r="163" spans="1:4" ht="15" thickTop="1" x14ac:dyDescent="0.25"/>
  </sheetData>
  <sheetProtection sheet="1" objects="1" scenarios="1" selectLockedCells="1"/>
  <mergeCells count="112">
    <mergeCell ref="B9:C9"/>
    <mergeCell ref="B10:C10"/>
    <mergeCell ref="B11:C11"/>
    <mergeCell ref="B12:C12"/>
    <mergeCell ref="B13:C13"/>
    <mergeCell ref="B14:C14"/>
    <mergeCell ref="B27:C27"/>
    <mergeCell ref="B28:C28"/>
    <mergeCell ref="B29:C29"/>
    <mergeCell ref="B30:C30"/>
    <mergeCell ref="B31:C31"/>
    <mergeCell ref="B32:C32"/>
    <mergeCell ref="B15:C15"/>
    <mergeCell ref="B16:B20"/>
    <mergeCell ref="B23:C23"/>
    <mergeCell ref="B24:C24"/>
    <mergeCell ref="B25:C25"/>
    <mergeCell ref="B26:C26"/>
    <mergeCell ref="B45:C45"/>
    <mergeCell ref="B46:C46"/>
    <mergeCell ref="B47:C47"/>
    <mergeCell ref="B48:C48"/>
    <mergeCell ref="B49:C49"/>
    <mergeCell ref="B50:B54"/>
    <mergeCell ref="B33:C33"/>
    <mergeCell ref="B34:B38"/>
    <mergeCell ref="B41:C41"/>
    <mergeCell ref="B42:C42"/>
    <mergeCell ref="B43:C43"/>
    <mergeCell ref="B44:C44"/>
    <mergeCell ref="B63:C63"/>
    <mergeCell ref="B64:C64"/>
    <mergeCell ref="B65:C65"/>
    <mergeCell ref="B66:C66"/>
    <mergeCell ref="B67:C67"/>
    <mergeCell ref="B68:C68"/>
    <mergeCell ref="B57:C57"/>
    <mergeCell ref="B58:C58"/>
    <mergeCell ref="B59:C59"/>
    <mergeCell ref="B60:C60"/>
    <mergeCell ref="B61:C61"/>
    <mergeCell ref="B62:C62"/>
    <mergeCell ref="B75:C75"/>
    <mergeCell ref="B76:C76"/>
    <mergeCell ref="B77:C77"/>
    <mergeCell ref="B78:C78"/>
    <mergeCell ref="B79:C79"/>
    <mergeCell ref="B80:B84"/>
    <mergeCell ref="B69:C69"/>
    <mergeCell ref="B70:C70"/>
    <mergeCell ref="B71:C71"/>
    <mergeCell ref="B72:C72"/>
    <mergeCell ref="B73:C73"/>
    <mergeCell ref="B74:C74"/>
    <mergeCell ref="B93:C93"/>
    <mergeCell ref="B94:C94"/>
    <mergeCell ref="B95:C95"/>
    <mergeCell ref="B96:B100"/>
    <mergeCell ref="B103:C103"/>
    <mergeCell ref="B104:C104"/>
    <mergeCell ref="B87:C87"/>
    <mergeCell ref="B88:C88"/>
    <mergeCell ref="B89:C89"/>
    <mergeCell ref="B90:C90"/>
    <mergeCell ref="B91:C91"/>
    <mergeCell ref="B92:C9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123:C123"/>
    <mergeCell ref="B124:B128"/>
    <mergeCell ref="B131:C131"/>
    <mergeCell ref="B132:C132"/>
    <mergeCell ref="B133:C133"/>
    <mergeCell ref="B134:C134"/>
    <mergeCell ref="B117:C117"/>
    <mergeCell ref="B118:C118"/>
    <mergeCell ref="B119:C119"/>
    <mergeCell ref="B120:C120"/>
    <mergeCell ref="B121:C121"/>
    <mergeCell ref="B122:C122"/>
    <mergeCell ref="B141:C141"/>
    <mergeCell ref="B142:C142"/>
    <mergeCell ref="B143:C143"/>
    <mergeCell ref="B144:C144"/>
    <mergeCell ref="B145:C145"/>
    <mergeCell ref="B146:B150"/>
    <mergeCell ref="B135:C135"/>
    <mergeCell ref="B136:C136"/>
    <mergeCell ref="B137:C137"/>
    <mergeCell ref="B138:C138"/>
    <mergeCell ref="B139:C139"/>
    <mergeCell ref="B140:C140"/>
    <mergeCell ref="B159:C159"/>
    <mergeCell ref="B160:C160"/>
    <mergeCell ref="B161:C161"/>
    <mergeCell ref="B162:C162"/>
    <mergeCell ref="B153:C153"/>
    <mergeCell ref="B154:C154"/>
    <mergeCell ref="B155:C155"/>
    <mergeCell ref="B156:C156"/>
    <mergeCell ref="B157:C157"/>
    <mergeCell ref="B158:C158"/>
  </mergeCells>
  <pageMargins left="0.70866141732283472" right="0.70866141732283472" top="0.78740157480314965" bottom="0.78740157480314965" header="0.31496062992125984" footer="0.31496062992125984"/>
  <pageSetup paperSize="9" scale="96" fitToHeight="100" orientation="portrait" horizontalDpi="4294967295" verticalDpi="4294967295" r:id="rId1"/>
  <headerFooter>
    <oddHeader>&amp;C&amp;A</oddHeader>
    <oddFooter>&amp;LFluktuationskosten-Rechner&amp;C© Wolf I.O. Group Unternehmensberatung&amp;R&amp;P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3"/>
  <sheetViews>
    <sheetView zoomScaleNormal="100" workbookViewId="0">
      <selection activeCell="C3" sqref="C3"/>
    </sheetView>
  </sheetViews>
  <sheetFormatPr baseColWidth="10" defaultRowHeight="14.25" x14ac:dyDescent="0.25"/>
  <cols>
    <col min="1" max="1" width="11.42578125" style="7"/>
    <col min="2" max="2" width="32.85546875" style="11" customWidth="1"/>
    <col min="3" max="3" width="28.5703125" style="11" customWidth="1"/>
    <col min="4" max="4" width="17.42578125" style="11" customWidth="1"/>
    <col min="5" max="5" width="16.28515625" style="11" bestFit="1" customWidth="1"/>
    <col min="6" max="6" width="16.85546875" style="11" bestFit="1" customWidth="1"/>
    <col min="7" max="7" width="23.5703125" style="11" bestFit="1" customWidth="1"/>
    <col min="8" max="8" width="4.140625" style="11" customWidth="1"/>
    <col min="9" max="9" width="30.85546875" style="11" customWidth="1"/>
    <col min="10" max="10" width="19.85546875" style="11" customWidth="1"/>
    <col min="11" max="16384" width="11.42578125" style="7"/>
  </cols>
  <sheetData>
    <row r="1" spans="1:10" ht="18" x14ac:dyDescent="0.25">
      <c r="A1" s="4"/>
      <c r="B1" s="4"/>
      <c r="C1" s="5" t="s">
        <v>24</v>
      </c>
      <c r="D1" s="6">
        <v>8</v>
      </c>
      <c r="E1" s="7"/>
      <c r="F1" s="7"/>
      <c r="G1" s="7"/>
      <c r="H1" s="7"/>
      <c r="I1" s="7"/>
      <c r="J1" s="7"/>
    </row>
    <row r="2" spans="1:10" ht="15" x14ac:dyDescent="0.25">
      <c r="A2" s="4"/>
      <c r="B2" s="28" t="s">
        <v>25</v>
      </c>
      <c r="C2" s="7"/>
      <c r="D2" s="7"/>
      <c r="E2" s="7"/>
      <c r="F2" s="7"/>
      <c r="G2" s="7"/>
      <c r="H2" s="7"/>
      <c r="I2" s="7"/>
      <c r="J2" s="7"/>
    </row>
    <row r="3" spans="1:10" ht="18" customHeight="1" x14ac:dyDescent="0.25">
      <c r="A3" s="4"/>
      <c r="B3" s="7" t="s">
        <v>32</v>
      </c>
      <c r="C3" s="36">
        <v>43357</v>
      </c>
      <c r="D3" s="7"/>
      <c r="E3" s="7"/>
      <c r="F3" s="7"/>
      <c r="G3" s="7"/>
      <c r="H3" s="7"/>
      <c r="I3" s="7"/>
      <c r="J3" s="7"/>
    </row>
    <row r="4" spans="1:10" ht="18" customHeight="1" x14ac:dyDescent="0.25">
      <c r="A4" s="4"/>
      <c r="B4" s="7" t="s">
        <v>26</v>
      </c>
      <c r="C4" s="8">
        <v>1234</v>
      </c>
      <c r="D4" s="7"/>
      <c r="E4" s="7"/>
      <c r="F4" s="7"/>
      <c r="G4" s="7"/>
      <c r="H4" s="7"/>
      <c r="I4" s="7"/>
      <c r="J4" s="7"/>
    </row>
    <row r="5" spans="1:10" ht="18" customHeight="1" x14ac:dyDescent="0.25">
      <c r="A5" s="4"/>
      <c r="B5" s="7" t="s">
        <v>27</v>
      </c>
      <c r="C5" s="8"/>
      <c r="D5" s="7"/>
      <c r="E5" s="7"/>
      <c r="F5" s="7"/>
      <c r="G5" s="7"/>
      <c r="H5" s="7"/>
      <c r="I5" s="7"/>
      <c r="J5" s="7"/>
    </row>
    <row r="6" spans="1:10" ht="18" customHeight="1" x14ac:dyDescent="0.25">
      <c r="A6" s="4"/>
      <c r="B6" s="7" t="s">
        <v>28</v>
      </c>
      <c r="C6" s="8"/>
      <c r="D6" s="7"/>
      <c r="E6" s="7"/>
      <c r="F6" s="7"/>
      <c r="G6" s="7"/>
      <c r="H6" s="7"/>
      <c r="I6" s="7"/>
      <c r="J6" s="7"/>
    </row>
    <row r="7" spans="1:10" x14ac:dyDescent="0.25">
      <c r="A7" s="4"/>
      <c r="B7" s="7"/>
      <c r="C7" s="7"/>
      <c r="D7" s="7"/>
      <c r="E7" s="7"/>
      <c r="F7" s="7"/>
      <c r="G7" s="7"/>
      <c r="H7" s="7"/>
      <c r="I7" s="7"/>
      <c r="J7" s="7"/>
    </row>
    <row r="8" spans="1:10" ht="30.75" customHeight="1" x14ac:dyDescent="0.25">
      <c r="A8" s="9"/>
      <c r="B8" s="9" t="s">
        <v>81</v>
      </c>
      <c r="C8" s="10"/>
      <c r="D8" s="10"/>
    </row>
    <row r="9" spans="1:10" ht="18" x14ac:dyDescent="0.25">
      <c r="A9" s="9"/>
      <c r="B9" s="51" t="s">
        <v>84</v>
      </c>
      <c r="C9" s="51"/>
      <c r="D9" s="12" t="s">
        <v>41</v>
      </c>
      <c r="E9" s="7"/>
      <c r="F9" s="7"/>
    </row>
    <row r="10" spans="1:10" ht="18" customHeight="1" x14ac:dyDescent="0.25">
      <c r="A10" s="9"/>
      <c r="B10" s="47" t="s">
        <v>23</v>
      </c>
      <c r="C10" s="48"/>
      <c r="D10" s="13">
        <v>123</v>
      </c>
      <c r="E10" s="7"/>
      <c r="F10" s="7"/>
    </row>
    <row r="11" spans="1:10" ht="18" customHeight="1" x14ac:dyDescent="0.25">
      <c r="A11" s="9"/>
      <c r="B11" s="47" t="s">
        <v>0</v>
      </c>
      <c r="C11" s="48"/>
      <c r="D11" s="13">
        <v>123</v>
      </c>
      <c r="E11" s="7"/>
      <c r="F11" s="7"/>
    </row>
    <row r="12" spans="1:10" ht="18" customHeight="1" x14ac:dyDescent="0.25">
      <c r="A12" s="9"/>
      <c r="B12" s="47" t="s">
        <v>12</v>
      </c>
      <c r="C12" s="48"/>
      <c r="D12" s="13">
        <v>123</v>
      </c>
      <c r="E12" s="7"/>
      <c r="F12" s="7"/>
    </row>
    <row r="13" spans="1:10" ht="18" customHeight="1" x14ac:dyDescent="0.25">
      <c r="A13" s="9"/>
      <c r="B13" s="47" t="s">
        <v>29</v>
      </c>
      <c r="C13" s="48"/>
      <c r="D13" s="13">
        <v>123</v>
      </c>
      <c r="E13" s="7"/>
      <c r="F13" s="7"/>
    </row>
    <row r="14" spans="1:10" ht="18" customHeight="1" x14ac:dyDescent="0.25">
      <c r="A14" s="9"/>
      <c r="B14" s="47" t="s">
        <v>30</v>
      </c>
      <c r="C14" s="48"/>
      <c r="D14" s="13">
        <v>123</v>
      </c>
      <c r="E14" s="7"/>
      <c r="F14" s="7"/>
    </row>
    <row r="15" spans="1:10" ht="18" customHeight="1" x14ac:dyDescent="0.25">
      <c r="A15" s="9"/>
      <c r="B15" s="47" t="s">
        <v>13</v>
      </c>
      <c r="C15" s="48"/>
      <c r="D15" s="13">
        <v>123</v>
      </c>
      <c r="E15" s="7"/>
      <c r="F15" s="7"/>
    </row>
    <row r="16" spans="1:10" ht="18" customHeight="1" x14ac:dyDescent="0.25">
      <c r="A16" s="9"/>
      <c r="B16" s="46" t="s">
        <v>126</v>
      </c>
      <c r="C16" s="8" t="s">
        <v>31</v>
      </c>
      <c r="D16" s="13">
        <v>123</v>
      </c>
      <c r="E16" s="7"/>
      <c r="F16" s="7"/>
    </row>
    <row r="17" spans="1:10" ht="18" customHeight="1" x14ac:dyDescent="0.25">
      <c r="A17" s="9"/>
      <c r="B17" s="46"/>
      <c r="C17" s="8" t="s">
        <v>31</v>
      </c>
      <c r="D17" s="13">
        <v>123</v>
      </c>
      <c r="E17" s="7"/>
      <c r="F17" s="7"/>
    </row>
    <row r="18" spans="1:10" ht="18" customHeight="1" x14ac:dyDescent="0.25">
      <c r="A18" s="9"/>
      <c r="B18" s="46"/>
      <c r="C18" s="8" t="s">
        <v>31</v>
      </c>
      <c r="D18" s="13">
        <v>123</v>
      </c>
      <c r="E18" s="7"/>
      <c r="F18" s="7"/>
    </row>
    <row r="19" spans="1:10" ht="18" customHeight="1" x14ac:dyDescent="0.25">
      <c r="A19" s="9"/>
      <c r="B19" s="46"/>
      <c r="C19" s="8" t="s">
        <v>31</v>
      </c>
      <c r="D19" s="13">
        <v>123</v>
      </c>
      <c r="E19" s="7"/>
      <c r="F19" s="7"/>
    </row>
    <row r="20" spans="1:10" ht="18" customHeight="1" x14ac:dyDescent="0.25">
      <c r="A20" s="9"/>
      <c r="B20" s="46"/>
      <c r="C20" s="8" t="s">
        <v>31</v>
      </c>
      <c r="D20" s="13">
        <v>123</v>
      </c>
      <c r="E20" s="7"/>
      <c r="F20" s="7"/>
    </row>
    <row r="21" spans="1:10" ht="18.75" thickBot="1" x14ac:dyDescent="0.3">
      <c r="A21" s="9"/>
      <c r="C21" s="14"/>
      <c r="D21" s="1">
        <f>SUM(D10:D20)</f>
        <v>1353</v>
      </c>
      <c r="E21" s="15"/>
      <c r="F21" s="7"/>
    </row>
    <row r="22" spans="1:10" ht="30.75" customHeight="1" thickTop="1" x14ac:dyDescent="0.25">
      <c r="A22" s="9"/>
      <c r="C22" s="14"/>
      <c r="D22" s="15"/>
      <c r="E22" s="15"/>
      <c r="J22" s="16"/>
    </row>
    <row r="23" spans="1:10" ht="18" x14ac:dyDescent="0.25">
      <c r="A23" s="9"/>
      <c r="B23" s="51" t="s">
        <v>85</v>
      </c>
      <c r="C23" s="51"/>
      <c r="D23" s="12" t="s">
        <v>41</v>
      </c>
      <c r="E23" s="17" t="s">
        <v>33</v>
      </c>
      <c r="F23" s="17" t="s">
        <v>34</v>
      </c>
      <c r="G23" s="17" t="s">
        <v>35</v>
      </c>
      <c r="H23" s="7"/>
      <c r="I23" s="18" t="s">
        <v>89</v>
      </c>
      <c r="J23" s="2"/>
    </row>
    <row r="24" spans="1:10" ht="18" x14ac:dyDescent="0.25">
      <c r="A24" s="9"/>
      <c r="B24" s="47" t="s">
        <v>111</v>
      </c>
      <c r="C24" s="47"/>
      <c r="D24" s="19">
        <f t="shared" ref="D24:D33" si="0">E24*F24*G24</f>
        <v>165</v>
      </c>
      <c r="E24" s="20">
        <v>3</v>
      </c>
      <c r="F24" s="20">
        <v>1</v>
      </c>
      <c r="G24" s="21">
        <v>55</v>
      </c>
      <c r="H24" s="7"/>
      <c r="I24" s="2"/>
      <c r="J24" s="2"/>
    </row>
    <row r="25" spans="1:10" ht="18" x14ac:dyDescent="0.25">
      <c r="A25" s="9"/>
      <c r="B25" s="47" t="s">
        <v>42</v>
      </c>
      <c r="C25" s="47"/>
      <c r="D25" s="19">
        <f t="shared" si="0"/>
        <v>110</v>
      </c>
      <c r="E25" s="20">
        <v>2</v>
      </c>
      <c r="F25" s="20">
        <v>1</v>
      </c>
      <c r="G25" s="21">
        <v>55</v>
      </c>
      <c r="H25" s="7"/>
      <c r="I25" s="2" t="s">
        <v>36</v>
      </c>
      <c r="J25" s="32">
        <v>100000</v>
      </c>
    </row>
    <row r="26" spans="1:10" ht="18" x14ac:dyDescent="0.25">
      <c r="A26" s="9"/>
      <c r="B26" s="47" t="s">
        <v>112</v>
      </c>
      <c r="C26" s="47"/>
      <c r="D26" s="19">
        <f t="shared" si="0"/>
        <v>330</v>
      </c>
      <c r="E26" s="20">
        <v>2</v>
      </c>
      <c r="F26" s="20">
        <v>3</v>
      </c>
      <c r="G26" s="21">
        <v>55</v>
      </c>
      <c r="I26" s="2" t="s">
        <v>37</v>
      </c>
      <c r="J26" s="32">
        <v>25000</v>
      </c>
    </row>
    <row r="27" spans="1:10" ht="18" x14ac:dyDescent="0.25">
      <c r="A27" s="9"/>
      <c r="B27" s="47" t="s">
        <v>43</v>
      </c>
      <c r="C27" s="47"/>
      <c r="D27" s="19">
        <f t="shared" si="0"/>
        <v>30</v>
      </c>
      <c r="E27" s="20">
        <v>1</v>
      </c>
      <c r="F27" s="20">
        <v>1</v>
      </c>
      <c r="G27" s="21">
        <v>30</v>
      </c>
      <c r="I27" s="2" t="s">
        <v>38</v>
      </c>
      <c r="J27" s="33">
        <v>40</v>
      </c>
    </row>
    <row r="28" spans="1:10" ht="18" x14ac:dyDescent="0.25">
      <c r="A28" s="9"/>
      <c r="B28" s="47" t="s">
        <v>113</v>
      </c>
      <c r="C28" s="47"/>
      <c r="D28" s="19">
        <f t="shared" si="0"/>
        <v>450</v>
      </c>
      <c r="E28" s="20">
        <v>3</v>
      </c>
      <c r="F28" s="20">
        <v>3</v>
      </c>
      <c r="G28" s="21">
        <v>50</v>
      </c>
      <c r="I28" s="2" t="s">
        <v>39</v>
      </c>
      <c r="J28" s="34">
        <v>4.5</v>
      </c>
    </row>
    <row r="29" spans="1:10" ht="18.75" thickBot="1" x14ac:dyDescent="0.3">
      <c r="A29" s="9"/>
      <c r="B29" s="47" t="s">
        <v>45</v>
      </c>
      <c r="C29" s="47"/>
      <c r="D29" s="19">
        <f t="shared" si="0"/>
        <v>80</v>
      </c>
      <c r="E29" s="20">
        <v>2</v>
      </c>
      <c r="F29" s="20">
        <v>1</v>
      </c>
      <c r="G29" s="21">
        <v>40</v>
      </c>
      <c r="I29" s="3" t="s">
        <v>40</v>
      </c>
      <c r="J29" s="1">
        <f>(J25+J26)/((52.14-J28)*J27)</f>
        <v>65.596137699412267</v>
      </c>
    </row>
    <row r="30" spans="1:10" ht="18.75" thickTop="1" x14ac:dyDescent="0.25">
      <c r="A30" s="9"/>
      <c r="B30" s="47" t="s">
        <v>44</v>
      </c>
      <c r="C30" s="47"/>
      <c r="D30" s="19">
        <f t="shared" si="0"/>
        <v>80</v>
      </c>
      <c r="E30" s="20">
        <v>2</v>
      </c>
      <c r="F30" s="20">
        <v>1</v>
      </c>
      <c r="G30" s="21">
        <v>40</v>
      </c>
    </row>
    <row r="31" spans="1:10" ht="18" x14ac:dyDescent="0.25">
      <c r="A31" s="9"/>
      <c r="B31" s="47" t="s">
        <v>46</v>
      </c>
      <c r="C31" s="47"/>
      <c r="D31" s="19">
        <f t="shared" si="0"/>
        <v>110</v>
      </c>
      <c r="E31" s="20">
        <v>1</v>
      </c>
      <c r="F31" s="20">
        <v>2</v>
      </c>
      <c r="G31" s="21">
        <v>55</v>
      </c>
    </row>
    <row r="32" spans="1:10" ht="18" x14ac:dyDescent="0.25">
      <c r="A32" s="9"/>
      <c r="B32" s="47" t="s">
        <v>114</v>
      </c>
      <c r="C32" s="47"/>
      <c r="D32" s="19">
        <f t="shared" si="0"/>
        <v>1280</v>
      </c>
      <c r="E32" s="20">
        <v>4</v>
      </c>
      <c r="F32" s="20">
        <v>8</v>
      </c>
      <c r="G32" s="21">
        <v>40</v>
      </c>
    </row>
    <row r="33" spans="1:7" ht="36" customHeight="1" x14ac:dyDescent="0.25">
      <c r="A33" s="9"/>
      <c r="B33" s="50" t="s">
        <v>115</v>
      </c>
      <c r="C33" s="50"/>
      <c r="D33" s="19">
        <f t="shared" si="0"/>
        <v>2000</v>
      </c>
      <c r="E33" s="20">
        <v>1</v>
      </c>
      <c r="F33" s="20">
        <v>50</v>
      </c>
      <c r="G33" s="21">
        <v>40</v>
      </c>
    </row>
    <row r="34" spans="1:7" ht="18" x14ac:dyDescent="0.25">
      <c r="A34" s="9"/>
      <c r="B34" s="46" t="s">
        <v>127</v>
      </c>
      <c r="C34" s="8" t="s">
        <v>31</v>
      </c>
      <c r="D34" s="19">
        <f t="shared" ref="D34:D38" si="1">E34*F34*G34</f>
        <v>0</v>
      </c>
      <c r="E34" s="20">
        <v>0</v>
      </c>
      <c r="F34" s="20">
        <v>0</v>
      </c>
      <c r="G34" s="21">
        <v>0</v>
      </c>
    </row>
    <row r="35" spans="1:7" ht="18" x14ac:dyDescent="0.25">
      <c r="A35" s="9"/>
      <c r="B35" s="46"/>
      <c r="C35" s="8" t="s">
        <v>31</v>
      </c>
      <c r="D35" s="19">
        <f t="shared" si="1"/>
        <v>0</v>
      </c>
      <c r="E35" s="20">
        <v>0</v>
      </c>
      <c r="F35" s="20">
        <v>0</v>
      </c>
      <c r="G35" s="21">
        <v>0</v>
      </c>
    </row>
    <row r="36" spans="1:7" ht="18" x14ac:dyDescent="0.25">
      <c r="A36" s="9"/>
      <c r="B36" s="46"/>
      <c r="C36" s="8" t="s">
        <v>31</v>
      </c>
      <c r="D36" s="19">
        <f t="shared" si="1"/>
        <v>0</v>
      </c>
      <c r="E36" s="20">
        <v>0</v>
      </c>
      <c r="F36" s="20">
        <v>0</v>
      </c>
      <c r="G36" s="21">
        <v>0</v>
      </c>
    </row>
    <row r="37" spans="1:7" ht="18" x14ac:dyDescent="0.25">
      <c r="A37" s="9"/>
      <c r="B37" s="46"/>
      <c r="C37" s="8" t="s">
        <v>31</v>
      </c>
      <c r="D37" s="19">
        <f t="shared" si="1"/>
        <v>0</v>
      </c>
      <c r="E37" s="20">
        <v>0</v>
      </c>
      <c r="F37" s="20">
        <v>0</v>
      </c>
      <c r="G37" s="21">
        <v>0</v>
      </c>
    </row>
    <row r="38" spans="1:7" ht="18" x14ac:dyDescent="0.25">
      <c r="A38" s="9"/>
      <c r="B38" s="46"/>
      <c r="C38" s="8" t="s">
        <v>31</v>
      </c>
      <c r="D38" s="19">
        <f t="shared" si="1"/>
        <v>0</v>
      </c>
      <c r="E38" s="20">
        <v>0</v>
      </c>
      <c r="F38" s="20">
        <v>0</v>
      </c>
      <c r="G38" s="21">
        <v>0</v>
      </c>
    </row>
    <row r="39" spans="1:7" ht="18.75" thickBot="1" x14ac:dyDescent="0.3">
      <c r="A39" s="9"/>
      <c r="C39" s="14"/>
      <c r="D39" s="1">
        <f>SUM(D24:D38)</f>
        <v>4635</v>
      </c>
      <c r="E39" s="15"/>
      <c r="F39" s="7"/>
    </row>
    <row r="40" spans="1:7" ht="30.75" customHeight="1" thickTop="1" x14ac:dyDescent="0.25">
      <c r="A40" s="22"/>
      <c r="B40" s="22" t="s">
        <v>82</v>
      </c>
      <c r="C40" s="23"/>
      <c r="D40" s="23"/>
    </row>
    <row r="41" spans="1:7" ht="18" x14ac:dyDescent="0.25">
      <c r="A41" s="22"/>
      <c r="B41" s="51" t="s">
        <v>83</v>
      </c>
      <c r="C41" s="51"/>
      <c r="D41" s="12" t="s">
        <v>41</v>
      </c>
      <c r="E41" s="15"/>
    </row>
    <row r="42" spans="1:7" ht="18" x14ac:dyDescent="0.25">
      <c r="A42" s="22"/>
      <c r="B42" s="47" t="s">
        <v>116</v>
      </c>
      <c r="C42" s="48"/>
      <c r="D42" s="13">
        <v>123</v>
      </c>
      <c r="E42" s="15"/>
    </row>
    <row r="43" spans="1:7" ht="18" x14ac:dyDescent="0.25">
      <c r="A43" s="22"/>
      <c r="B43" s="47" t="s">
        <v>47</v>
      </c>
      <c r="C43" s="48"/>
      <c r="D43" s="13">
        <v>123</v>
      </c>
      <c r="E43" s="15"/>
    </row>
    <row r="44" spans="1:7" ht="18" x14ac:dyDescent="0.25">
      <c r="A44" s="22"/>
      <c r="B44" s="47" t="s">
        <v>48</v>
      </c>
      <c r="C44" s="48"/>
      <c r="D44" s="13">
        <v>123</v>
      </c>
      <c r="E44" s="15"/>
    </row>
    <row r="45" spans="1:7" ht="18" x14ac:dyDescent="0.25">
      <c r="A45" s="22"/>
      <c r="B45" s="47" t="s">
        <v>124</v>
      </c>
      <c r="C45" s="48"/>
      <c r="D45" s="13">
        <v>123</v>
      </c>
      <c r="E45" s="15"/>
    </row>
    <row r="46" spans="1:7" ht="18" x14ac:dyDescent="0.25">
      <c r="A46" s="22"/>
      <c r="B46" s="47" t="s">
        <v>11</v>
      </c>
      <c r="C46" s="48"/>
      <c r="D46" s="13">
        <v>123</v>
      </c>
      <c r="E46" s="15"/>
    </row>
    <row r="47" spans="1:7" ht="18" x14ac:dyDescent="0.25">
      <c r="A47" s="22"/>
      <c r="B47" s="47" t="s">
        <v>49</v>
      </c>
      <c r="C47" s="48"/>
      <c r="D47" s="13">
        <v>123</v>
      </c>
      <c r="E47" s="15"/>
    </row>
    <row r="48" spans="1:7" ht="18" x14ac:dyDescent="0.25">
      <c r="A48" s="22"/>
      <c r="B48" s="47" t="s">
        <v>50</v>
      </c>
      <c r="C48" s="48"/>
      <c r="D48" s="13">
        <v>123</v>
      </c>
      <c r="E48" s="15"/>
    </row>
    <row r="49" spans="1:10" ht="18" x14ac:dyDescent="0.25">
      <c r="A49" s="22"/>
      <c r="B49" s="47" t="s">
        <v>51</v>
      </c>
      <c r="C49" s="48"/>
      <c r="D49" s="13">
        <v>123</v>
      </c>
      <c r="E49" s="15"/>
    </row>
    <row r="50" spans="1:10" ht="18" x14ac:dyDescent="0.25">
      <c r="A50" s="22"/>
      <c r="B50" s="46" t="s">
        <v>128</v>
      </c>
      <c r="C50" s="8" t="s">
        <v>31</v>
      </c>
      <c r="D50" s="13">
        <v>123</v>
      </c>
      <c r="E50" s="7"/>
      <c r="F50" s="7"/>
    </row>
    <row r="51" spans="1:10" ht="18" x14ac:dyDescent="0.25">
      <c r="A51" s="22"/>
      <c r="B51" s="46"/>
      <c r="C51" s="8" t="s">
        <v>31</v>
      </c>
      <c r="D51" s="13">
        <v>123</v>
      </c>
      <c r="E51" s="7"/>
      <c r="F51" s="7"/>
    </row>
    <row r="52" spans="1:10" ht="18" x14ac:dyDescent="0.25">
      <c r="A52" s="22"/>
      <c r="B52" s="46"/>
      <c r="C52" s="8" t="s">
        <v>31</v>
      </c>
      <c r="D52" s="13">
        <v>123</v>
      </c>
      <c r="E52" s="7"/>
      <c r="F52" s="7"/>
    </row>
    <row r="53" spans="1:10" ht="18" x14ac:dyDescent="0.25">
      <c r="A53" s="22"/>
      <c r="B53" s="46"/>
      <c r="C53" s="8" t="s">
        <v>31</v>
      </c>
      <c r="D53" s="13">
        <v>123</v>
      </c>
      <c r="E53" s="7"/>
      <c r="F53" s="7"/>
    </row>
    <row r="54" spans="1:10" ht="18" x14ac:dyDescent="0.25">
      <c r="A54" s="22"/>
      <c r="B54" s="46"/>
      <c r="C54" s="8" t="s">
        <v>31</v>
      </c>
      <c r="D54" s="13">
        <v>123</v>
      </c>
      <c r="E54" s="7"/>
      <c r="F54" s="7"/>
    </row>
    <row r="55" spans="1:10" ht="18.75" thickBot="1" x14ac:dyDescent="0.3">
      <c r="A55" s="22"/>
      <c r="C55" s="14"/>
      <c r="D55" s="1">
        <f>SUM(D42:D54)</f>
        <v>1599</v>
      </c>
      <c r="E55" s="15"/>
      <c r="F55" s="7"/>
    </row>
    <row r="56" spans="1:10" ht="32.25" customHeight="1" thickTop="1" x14ac:dyDescent="0.25">
      <c r="A56" s="22"/>
      <c r="C56" s="14"/>
      <c r="D56" s="15"/>
      <c r="E56" s="15"/>
      <c r="J56" s="16"/>
    </row>
    <row r="57" spans="1:10" ht="18" x14ac:dyDescent="0.25">
      <c r="A57" s="22"/>
      <c r="B57" s="51" t="s">
        <v>86</v>
      </c>
      <c r="C57" s="51"/>
      <c r="D57" s="12" t="s">
        <v>41</v>
      </c>
      <c r="E57" s="17" t="s">
        <v>33</v>
      </c>
      <c r="F57" s="17" t="s">
        <v>34</v>
      </c>
      <c r="G57" s="17" t="s">
        <v>35</v>
      </c>
    </row>
    <row r="58" spans="1:10" ht="18" x14ac:dyDescent="0.25">
      <c r="A58" s="22"/>
      <c r="B58" s="47" t="s">
        <v>9</v>
      </c>
      <c r="C58" s="47"/>
      <c r="D58" s="19">
        <f t="shared" ref="D58:D65" si="2">E58*F58*G58</f>
        <v>110</v>
      </c>
      <c r="E58" s="20">
        <v>2</v>
      </c>
      <c r="F58" s="20">
        <v>1</v>
      </c>
      <c r="G58" s="21">
        <v>55</v>
      </c>
    </row>
    <row r="59" spans="1:10" ht="18" x14ac:dyDescent="0.25">
      <c r="A59" s="22"/>
      <c r="B59" s="47" t="s">
        <v>10</v>
      </c>
      <c r="C59" s="47"/>
      <c r="D59" s="19">
        <f t="shared" si="2"/>
        <v>110</v>
      </c>
      <c r="E59" s="20">
        <v>2</v>
      </c>
      <c r="F59" s="20">
        <v>1</v>
      </c>
      <c r="G59" s="21">
        <v>55</v>
      </c>
    </row>
    <row r="60" spans="1:10" ht="18" x14ac:dyDescent="0.25">
      <c r="A60" s="22"/>
      <c r="B60" s="47" t="s">
        <v>52</v>
      </c>
      <c r="C60" s="47"/>
      <c r="D60" s="19">
        <f t="shared" si="2"/>
        <v>30</v>
      </c>
      <c r="E60" s="20">
        <v>1</v>
      </c>
      <c r="F60" s="20">
        <v>1</v>
      </c>
      <c r="G60" s="21">
        <v>30</v>
      </c>
    </row>
    <row r="61" spans="1:10" ht="18" x14ac:dyDescent="0.25">
      <c r="A61" s="22"/>
      <c r="B61" s="47" t="s">
        <v>53</v>
      </c>
      <c r="C61" s="47"/>
      <c r="D61" s="19">
        <f t="shared" si="2"/>
        <v>30</v>
      </c>
      <c r="E61" s="20">
        <v>1</v>
      </c>
      <c r="F61" s="20">
        <v>1</v>
      </c>
      <c r="G61" s="21">
        <v>30</v>
      </c>
    </row>
    <row r="62" spans="1:10" ht="18" x14ac:dyDescent="0.25">
      <c r="A62" s="22"/>
      <c r="B62" s="47" t="s">
        <v>54</v>
      </c>
      <c r="C62" s="47"/>
      <c r="D62" s="19">
        <f t="shared" si="2"/>
        <v>120</v>
      </c>
      <c r="E62" s="20">
        <v>3</v>
      </c>
      <c r="F62" s="20">
        <v>1</v>
      </c>
      <c r="G62" s="21">
        <v>40</v>
      </c>
    </row>
    <row r="63" spans="1:10" ht="18" x14ac:dyDescent="0.25">
      <c r="A63" s="22"/>
      <c r="B63" s="47" t="s">
        <v>55</v>
      </c>
      <c r="C63" s="47"/>
      <c r="D63" s="19">
        <f t="shared" si="2"/>
        <v>60</v>
      </c>
      <c r="E63" s="20">
        <v>1</v>
      </c>
      <c r="F63" s="20">
        <v>2</v>
      </c>
      <c r="G63" s="21">
        <v>30</v>
      </c>
    </row>
    <row r="64" spans="1:10" ht="18" x14ac:dyDescent="0.25">
      <c r="A64" s="22"/>
      <c r="B64" s="49" t="s">
        <v>65</v>
      </c>
      <c r="C64" s="49"/>
      <c r="D64" s="19">
        <f t="shared" si="2"/>
        <v>240</v>
      </c>
      <c r="E64" s="20">
        <v>1</v>
      </c>
      <c r="F64" s="20">
        <v>4</v>
      </c>
      <c r="G64" s="21">
        <v>60</v>
      </c>
    </row>
    <row r="65" spans="1:7" ht="18" x14ac:dyDescent="0.25">
      <c r="A65" s="22"/>
      <c r="B65" s="49" t="s">
        <v>56</v>
      </c>
      <c r="C65" s="49"/>
      <c r="D65" s="19">
        <f t="shared" si="2"/>
        <v>110</v>
      </c>
      <c r="E65" s="20">
        <v>1</v>
      </c>
      <c r="F65" s="20">
        <v>2</v>
      </c>
      <c r="G65" s="21">
        <v>55</v>
      </c>
    </row>
    <row r="66" spans="1:7" ht="18" x14ac:dyDescent="0.25">
      <c r="A66" s="22"/>
      <c r="B66" s="47" t="s">
        <v>125</v>
      </c>
      <c r="C66" s="47"/>
      <c r="D66" s="19">
        <f t="shared" ref="D66:D84" si="3">E66*F66*G66</f>
        <v>110</v>
      </c>
      <c r="E66" s="20">
        <v>1</v>
      </c>
      <c r="F66" s="20">
        <v>2</v>
      </c>
      <c r="G66" s="21">
        <v>55</v>
      </c>
    </row>
    <row r="67" spans="1:7" ht="18" x14ac:dyDescent="0.25">
      <c r="A67" s="22"/>
      <c r="B67" s="47" t="s">
        <v>111</v>
      </c>
      <c r="C67" s="47"/>
      <c r="D67" s="19">
        <f t="shared" si="3"/>
        <v>220</v>
      </c>
      <c r="E67" s="20">
        <v>2</v>
      </c>
      <c r="F67" s="20">
        <v>2</v>
      </c>
      <c r="G67" s="21">
        <v>55</v>
      </c>
    </row>
    <row r="68" spans="1:7" ht="18" x14ac:dyDescent="0.25">
      <c r="A68" s="22"/>
      <c r="B68" s="47" t="s">
        <v>14</v>
      </c>
      <c r="C68" s="47"/>
      <c r="D68" s="19">
        <f t="shared" si="3"/>
        <v>550</v>
      </c>
      <c r="E68" s="20">
        <v>2</v>
      </c>
      <c r="F68" s="20">
        <v>5</v>
      </c>
      <c r="G68" s="21">
        <v>55</v>
      </c>
    </row>
    <row r="69" spans="1:7" ht="18" x14ac:dyDescent="0.25">
      <c r="A69" s="22"/>
      <c r="B69" s="47" t="s">
        <v>15</v>
      </c>
      <c r="C69" s="47"/>
      <c r="D69" s="19">
        <f t="shared" si="3"/>
        <v>60</v>
      </c>
      <c r="E69" s="20">
        <v>1</v>
      </c>
      <c r="F69" s="20">
        <v>2</v>
      </c>
      <c r="G69" s="21">
        <v>30</v>
      </c>
    </row>
    <row r="70" spans="1:7" ht="18" x14ac:dyDescent="0.25">
      <c r="A70" s="22"/>
      <c r="B70" s="47" t="s">
        <v>117</v>
      </c>
      <c r="C70" s="47"/>
      <c r="D70" s="19">
        <f t="shared" si="3"/>
        <v>220</v>
      </c>
      <c r="E70" s="20">
        <v>2</v>
      </c>
      <c r="F70" s="20">
        <v>2</v>
      </c>
      <c r="G70" s="21">
        <v>55</v>
      </c>
    </row>
    <row r="71" spans="1:7" ht="18" x14ac:dyDescent="0.25">
      <c r="A71" s="22"/>
      <c r="B71" s="47" t="s">
        <v>57</v>
      </c>
      <c r="C71" s="47"/>
      <c r="D71" s="19">
        <f t="shared" si="3"/>
        <v>150</v>
      </c>
      <c r="E71" s="20">
        <v>1</v>
      </c>
      <c r="F71" s="20">
        <v>5</v>
      </c>
      <c r="G71" s="21">
        <v>30</v>
      </c>
    </row>
    <row r="72" spans="1:7" ht="18" x14ac:dyDescent="0.25">
      <c r="A72" s="22"/>
      <c r="B72" s="47" t="s">
        <v>58</v>
      </c>
      <c r="C72" s="47"/>
      <c r="D72" s="19">
        <f t="shared" si="3"/>
        <v>300</v>
      </c>
      <c r="E72" s="20">
        <v>2</v>
      </c>
      <c r="F72" s="20">
        <v>5</v>
      </c>
      <c r="G72" s="21">
        <v>30</v>
      </c>
    </row>
    <row r="73" spans="1:7" ht="18" x14ac:dyDescent="0.25">
      <c r="A73" s="22"/>
      <c r="B73" s="47" t="s">
        <v>59</v>
      </c>
      <c r="C73" s="47"/>
      <c r="D73" s="19">
        <f t="shared" si="3"/>
        <v>880</v>
      </c>
      <c r="E73" s="20">
        <v>2</v>
      </c>
      <c r="F73" s="20">
        <v>8</v>
      </c>
      <c r="G73" s="21">
        <v>55</v>
      </c>
    </row>
    <row r="74" spans="1:7" ht="18" x14ac:dyDescent="0.25">
      <c r="A74" s="22"/>
      <c r="B74" s="47" t="s">
        <v>60</v>
      </c>
      <c r="C74" s="47"/>
      <c r="D74" s="19">
        <f t="shared" si="3"/>
        <v>150</v>
      </c>
      <c r="E74" s="20">
        <v>1</v>
      </c>
      <c r="F74" s="20">
        <v>5</v>
      </c>
      <c r="G74" s="21">
        <v>30</v>
      </c>
    </row>
    <row r="75" spans="1:7" ht="18" x14ac:dyDescent="0.25">
      <c r="A75" s="22"/>
      <c r="B75" s="47" t="s">
        <v>61</v>
      </c>
      <c r="C75" s="47"/>
      <c r="D75" s="19">
        <f t="shared" si="3"/>
        <v>300</v>
      </c>
      <c r="E75" s="20">
        <v>2</v>
      </c>
      <c r="F75" s="20">
        <v>5</v>
      </c>
      <c r="G75" s="21">
        <v>30</v>
      </c>
    </row>
    <row r="76" spans="1:7" ht="18" x14ac:dyDescent="0.25">
      <c r="A76" s="22"/>
      <c r="B76" s="47" t="s">
        <v>62</v>
      </c>
      <c r="C76" s="47"/>
      <c r="D76" s="19">
        <f t="shared" si="3"/>
        <v>880</v>
      </c>
      <c r="E76" s="20">
        <v>2</v>
      </c>
      <c r="F76" s="20">
        <v>8</v>
      </c>
      <c r="G76" s="21">
        <v>55</v>
      </c>
    </row>
    <row r="77" spans="1:7" ht="18" x14ac:dyDescent="0.25">
      <c r="A77" s="22"/>
      <c r="B77" s="47" t="s">
        <v>66</v>
      </c>
      <c r="C77" s="47"/>
      <c r="D77" s="19">
        <f t="shared" si="3"/>
        <v>360</v>
      </c>
      <c r="E77" s="20">
        <v>3</v>
      </c>
      <c r="F77" s="20">
        <v>2</v>
      </c>
      <c r="G77" s="21">
        <v>60</v>
      </c>
    </row>
    <row r="78" spans="1:7" ht="18" x14ac:dyDescent="0.25">
      <c r="A78" s="22"/>
      <c r="B78" s="47" t="s">
        <v>63</v>
      </c>
      <c r="C78" s="47"/>
      <c r="D78" s="19">
        <f t="shared" si="3"/>
        <v>220</v>
      </c>
      <c r="E78" s="20">
        <v>2</v>
      </c>
      <c r="F78" s="20">
        <v>2</v>
      </c>
      <c r="G78" s="21">
        <v>55</v>
      </c>
    </row>
    <row r="79" spans="1:7" ht="36" customHeight="1" x14ac:dyDescent="0.25">
      <c r="A79" s="22"/>
      <c r="B79" s="50" t="s">
        <v>64</v>
      </c>
      <c r="C79" s="50"/>
      <c r="D79" s="19">
        <f t="shared" si="3"/>
        <v>300</v>
      </c>
      <c r="E79" s="20">
        <v>1</v>
      </c>
      <c r="F79" s="20">
        <v>10</v>
      </c>
      <c r="G79" s="21">
        <v>30</v>
      </c>
    </row>
    <row r="80" spans="1:7" ht="18" x14ac:dyDescent="0.25">
      <c r="A80" s="22"/>
      <c r="B80" s="46" t="s">
        <v>129</v>
      </c>
      <c r="C80" s="8" t="s">
        <v>31</v>
      </c>
      <c r="D80" s="19">
        <f t="shared" si="3"/>
        <v>0</v>
      </c>
      <c r="E80" s="20">
        <v>0</v>
      </c>
      <c r="F80" s="20">
        <v>0</v>
      </c>
      <c r="G80" s="21">
        <v>0</v>
      </c>
    </row>
    <row r="81" spans="1:7" ht="18" x14ac:dyDescent="0.25">
      <c r="A81" s="22"/>
      <c r="B81" s="46"/>
      <c r="C81" s="8" t="s">
        <v>31</v>
      </c>
      <c r="D81" s="19">
        <f t="shared" si="3"/>
        <v>0</v>
      </c>
      <c r="E81" s="20">
        <v>0</v>
      </c>
      <c r="F81" s="20">
        <v>0</v>
      </c>
      <c r="G81" s="21">
        <v>0</v>
      </c>
    </row>
    <row r="82" spans="1:7" ht="18" x14ac:dyDescent="0.25">
      <c r="A82" s="22"/>
      <c r="B82" s="46"/>
      <c r="C82" s="8" t="s">
        <v>31</v>
      </c>
      <c r="D82" s="19">
        <f t="shared" si="3"/>
        <v>0</v>
      </c>
      <c r="E82" s="20">
        <v>0</v>
      </c>
      <c r="F82" s="20">
        <v>0</v>
      </c>
      <c r="G82" s="21">
        <v>0</v>
      </c>
    </row>
    <row r="83" spans="1:7" ht="18" x14ac:dyDescent="0.25">
      <c r="A83" s="22"/>
      <c r="B83" s="46"/>
      <c r="C83" s="8" t="s">
        <v>31</v>
      </c>
      <c r="D83" s="19">
        <f t="shared" si="3"/>
        <v>0</v>
      </c>
      <c r="E83" s="20">
        <v>0</v>
      </c>
      <c r="F83" s="20">
        <v>0</v>
      </c>
      <c r="G83" s="21">
        <v>0</v>
      </c>
    </row>
    <row r="84" spans="1:7" ht="18" x14ac:dyDescent="0.25">
      <c r="A84" s="22"/>
      <c r="B84" s="46"/>
      <c r="C84" s="8" t="s">
        <v>31</v>
      </c>
      <c r="D84" s="19">
        <f t="shared" si="3"/>
        <v>0</v>
      </c>
      <c r="E84" s="20">
        <v>0</v>
      </c>
      <c r="F84" s="20">
        <v>0</v>
      </c>
      <c r="G84" s="21">
        <v>0</v>
      </c>
    </row>
    <row r="85" spans="1:7" ht="18.75" thickBot="1" x14ac:dyDescent="0.3">
      <c r="A85" s="22"/>
      <c r="C85" s="14"/>
      <c r="D85" s="1">
        <f>SUM(D58:D84)</f>
        <v>5510</v>
      </c>
      <c r="E85" s="15"/>
      <c r="F85" s="7"/>
    </row>
    <row r="86" spans="1:7" ht="30.75" customHeight="1" thickTop="1" x14ac:dyDescent="0.25">
      <c r="A86" s="24"/>
      <c r="B86" s="24" t="s">
        <v>87</v>
      </c>
      <c r="C86" s="25"/>
      <c r="D86" s="25"/>
    </row>
    <row r="87" spans="1:7" ht="18" x14ac:dyDescent="0.25">
      <c r="A87" s="24"/>
      <c r="B87" s="51" t="s">
        <v>71</v>
      </c>
      <c r="C87" s="51"/>
      <c r="D87" s="12" t="s">
        <v>41</v>
      </c>
      <c r="E87" s="15"/>
    </row>
    <row r="88" spans="1:7" ht="18" x14ac:dyDescent="0.25">
      <c r="A88" s="24"/>
      <c r="B88" s="47" t="s">
        <v>118</v>
      </c>
      <c r="C88" s="48"/>
      <c r="D88" s="13">
        <v>123</v>
      </c>
      <c r="E88" s="15"/>
    </row>
    <row r="89" spans="1:7" ht="18" x14ac:dyDescent="0.25">
      <c r="A89" s="24"/>
      <c r="B89" s="47" t="s">
        <v>21</v>
      </c>
      <c r="C89" s="48"/>
      <c r="D89" s="13">
        <v>123</v>
      </c>
      <c r="E89" s="15"/>
    </row>
    <row r="90" spans="1:7" ht="18" x14ac:dyDescent="0.25">
      <c r="A90" s="24"/>
      <c r="B90" s="47" t="s">
        <v>67</v>
      </c>
      <c r="C90" s="48"/>
      <c r="D90" s="13">
        <v>123</v>
      </c>
      <c r="E90" s="15"/>
    </row>
    <row r="91" spans="1:7" ht="18" x14ac:dyDescent="0.25">
      <c r="A91" s="24"/>
      <c r="B91" s="47" t="s">
        <v>68</v>
      </c>
      <c r="C91" s="48"/>
      <c r="D91" s="13">
        <v>123</v>
      </c>
      <c r="E91" s="15"/>
    </row>
    <row r="92" spans="1:7" ht="18" x14ac:dyDescent="0.25">
      <c r="A92" s="24"/>
      <c r="B92" s="47" t="s">
        <v>69</v>
      </c>
      <c r="C92" s="48"/>
      <c r="D92" s="13">
        <v>123</v>
      </c>
      <c r="E92" s="15"/>
    </row>
    <row r="93" spans="1:7" ht="18" x14ac:dyDescent="0.25">
      <c r="A93" s="24"/>
      <c r="B93" s="47" t="s">
        <v>70</v>
      </c>
      <c r="C93" s="48"/>
      <c r="D93" s="13">
        <v>123</v>
      </c>
      <c r="E93" s="15"/>
    </row>
    <row r="94" spans="1:7" ht="18" x14ac:dyDescent="0.25">
      <c r="A94" s="24"/>
      <c r="B94" s="47" t="s">
        <v>80</v>
      </c>
      <c r="C94" s="48"/>
      <c r="D94" s="13">
        <v>123</v>
      </c>
      <c r="E94" s="15"/>
    </row>
    <row r="95" spans="1:7" ht="18" x14ac:dyDescent="0.25">
      <c r="A95" s="24"/>
      <c r="B95" s="47" t="s">
        <v>72</v>
      </c>
      <c r="C95" s="48"/>
      <c r="D95" s="13">
        <v>123</v>
      </c>
      <c r="E95" s="15"/>
    </row>
    <row r="96" spans="1:7" ht="18" x14ac:dyDescent="0.25">
      <c r="A96" s="24"/>
      <c r="B96" s="46" t="s">
        <v>130</v>
      </c>
      <c r="C96" s="8" t="s">
        <v>31</v>
      </c>
      <c r="D96" s="13">
        <v>123</v>
      </c>
      <c r="E96" s="7"/>
      <c r="F96" s="7"/>
    </row>
    <row r="97" spans="1:10" ht="18" x14ac:dyDescent="0.25">
      <c r="A97" s="24"/>
      <c r="B97" s="46"/>
      <c r="C97" s="8" t="s">
        <v>31</v>
      </c>
      <c r="D97" s="13">
        <v>123</v>
      </c>
      <c r="E97" s="7"/>
      <c r="F97" s="7"/>
    </row>
    <row r="98" spans="1:10" ht="18" x14ac:dyDescent="0.25">
      <c r="A98" s="24"/>
      <c r="B98" s="46"/>
      <c r="C98" s="8" t="s">
        <v>31</v>
      </c>
      <c r="D98" s="13">
        <v>123</v>
      </c>
      <c r="E98" s="7"/>
      <c r="F98" s="7"/>
    </row>
    <row r="99" spans="1:10" ht="18" x14ac:dyDescent="0.25">
      <c r="A99" s="24"/>
      <c r="B99" s="46"/>
      <c r="C99" s="8" t="s">
        <v>31</v>
      </c>
      <c r="D99" s="13">
        <v>123</v>
      </c>
      <c r="E99" s="7"/>
      <c r="F99" s="7"/>
    </row>
    <row r="100" spans="1:10" ht="18" x14ac:dyDescent="0.25">
      <c r="A100" s="24"/>
      <c r="B100" s="46"/>
      <c r="C100" s="8" t="s">
        <v>31</v>
      </c>
      <c r="D100" s="13">
        <v>123</v>
      </c>
      <c r="E100" s="7"/>
      <c r="F100" s="7"/>
    </row>
    <row r="101" spans="1:10" ht="18.75" thickBot="1" x14ac:dyDescent="0.3">
      <c r="A101" s="24"/>
      <c r="C101" s="14"/>
      <c r="D101" s="1">
        <f>SUM(D88:D100)</f>
        <v>1599</v>
      </c>
      <c r="E101" s="15"/>
      <c r="F101" s="7"/>
    </row>
    <row r="102" spans="1:10" ht="30" customHeight="1" thickTop="1" x14ac:dyDescent="0.25">
      <c r="A102" s="24"/>
      <c r="C102" s="14"/>
      <c r="D102" s="15"/>
      <c r="E102" s="15"/>
      <c r="J102" s="16"/>
    </row>
    <row r="103" spans="1:10" ht="18" x14ac:dyDescent="0.25">
      <c r="A103" s="24"/>
      <c r="B103" s="51" t="s">
        <v>88</v>
      </c>
      <c r="C103" s="51"/>
      <c r="D103" s="12" t="s">
        <v>41</v>
      </c>
      <c r="E103" s="17" t="s">
        <v>33</v>
      </c>
      <c r="F103" s="17" t="s">
        <v>34</v>
      </c>
      <c r="G103" s="17" t="s">
        <v>35</v>
      </c>
      <c r="H103" s="7"/>
      <c r="I103" s="7"/>
    </row>
    <row r="104" spans="1:10" ht="18" x14ac:dyDescent="0.25">
      <c r="A104" s="24"/>
      <c r="B104" s="47" t="s">
        <v>73</v>
      </c>
      <c r="C104" s="47"/>
      <c r="D104" s="19">
        <f>E104*F104*G104</f>
        <v>55</v>
      </c>
      <c r="E104" s="20">
        <v>1</v>
      </c>
      <c r="F104" s="20">
        <v>1</v>
      </c>
      <c r="G104" s="21">
        <v>55</v>
      </c>
      <c r="H104" s="7"/>
      <c r="I104" s="7"/>
    </row>
    <row r="105" spans="1:10" ht="18" x14ac:dyDescent="0.25">
      <c r="A105" s="24"/>
      <c r="B105" s="47" t="s">
        <v>74</v>
      </c>
      <c r="C105" s="47"/>
      <c r="D105" s="19">
        <f t="shared" ref="D105:D128" si="4">E105*F105*G105</f>
        <v>110</v>
      </c>
      <c r="E105" s="20">
        <v>1</v>
      </c>
      <c r="F105" s="20">
        <v>2</v>
      </c>
      <c r="G105" s="21">
        <v>55</v>
      </c>
    </row>
    <row r="106" spans="1:10" ht="18" x14ac:dyDescent="0.25">
      <c r="A106" s="24"/>
      <c r="B106" s="47" t="s">
        <v>16</v>
      </c>
      <c r="C106" s="47"/>
      <c r="D106" s="19">
        <f t="shared" si="4"/>
        <v>55</v>
      </c>
      <c r="E106" s="20">
        <v>1</v>
      </c>
      <c r="F106" s="20">
        <v>1</v>
      </c>
      <c r="G106" s="21">
        <v>55</v>
      </c>
    </row>
    <row r="107" spans="1:10" ht="18" x14ac:dyDescent="0.25">
      <c r="A107" s="24"/>
      <c r="B107" s="47" t="s">
        <v>1</v>
      </c>
      <c r="C107" s="47"/>
      <c r="D107" s="19">
        <f t="shared" si="4"/>
        <v>55</v>
      </c>
      <c r="E107" s="20">
        <v>1</v>
      </c>
      <c r="F107" s="20">
        <v>1</v>
      </c>
      <c r="G107" s="21">
        <v>55</v>
      </c>
    </row>
    <row r="108" spans="1:10" ht="18" x14ac:dyDescent="0.25">
      <c r="A108" s="24"/>
      <c r="B108" s="47" t="s">
        <v>2</v>
      </c>
      <c r="C108" s="47"/>
      <c r="D108" s="19">
        <f t="shared" si="4"/>
        <v>55</v>
      </c>
      <c r="E108" s="20">
        <v>1</v>
      </c>
      <c r="F108" s="20">
        <v>1</v>
      </c>
      <c r="G108" s="21">
        <v>55</v>
      </c>
    </row>
    <row r="109" spans="1:10" ht="18" x14ac:dyDescent="0.25">
      <c r="A109" s="24"/>
      <c r="B109" s="47" t="s">
        <v>19</v>
      </c>
      <c r="C109" s="47"/>
      <c r="D109" s="19">
        <f t="shared" si="4"/>
        <v>110</v>
      </c>
      <c r="E109" s="20">
        <v>2</v>
      </c>
      <c r="F109" s="20">
        <v>1</v>
      </c>
      <c r="G109" s="21">
        <v>55</v>
      </c>
    </row>
    <row r="110" spans="1:10" ht="18" x14ac:dyDescent="0.25">
      <c r="A110" s="24"/>
      <c r="B110" s="47" t="s">
        <v>75</v>
      </c>
      <c r="C110" s="47"/>
      <c r="D110" s="19">
        <f t="shared" si="4"/>
        <v>55</v>
      </c>
      <c r="E110" s="20">
        <v>1</v>
      </c>
      <c r="F110" s="20">
        <v>1</v>
      </c>
      <c r="G110" s="21">
        <v>55</v>
      </c>
    </row>
    <row r="111" spans="1:10" ht="18" x14ac:dyDescent="0.25">
      <c r="A111" s="24"/>
      <c r="B111" s="47" t="s">
        <v>17</v>
      </c>
      <c r="C111" s="47"/>
      <c r="D111" s="19">
        <f t="shared" si="4"/>
        <v>110</v>
      </c>
      <c r="E111" s="20">
        <v>1</v>
      </c>
      <c r="F111" s="20">
        <v>2</v>
      </c>
      <c r="G111" s="21">
        <v>55</v>
      </c>
    </row>
    <row r="112" spans="1:10" ht="18" x14ac:dyDescent="0.25">
      <c r="A112" s="24"/>
      <c r="B112" s="47" t="s">
        <v>18</v>
      </c>
      <c r="C112" s="47"/>
      <c r="D112" s="19">
        <f t="shared" si="4"/>
        <v>110</v>
      </c>
      <c r="E112" s="20">
        <v>2</v>
      </c>
      <c r="F112" s="20">
        <v>1</v>
      </c>
      <c r="G112" s="21">
        <v>55</v>
      </c>
    </row>
    <row r="113" spans="1:7" ht="18" x14ac:dyDescent="0.25">
      <c r="A113" s="24"/>
      <c r="B113" s="47" t="s">
        <v>3</v>
      </c>
      <c r="C113" s="47"/>
      <c r="D113" s="19">
        <f t="shared" si="4"/>
        <v>110</v>
      </c>
      <c r="E113" s="20">
        <v>1</v>
      </c>
      <c r="F113" s="20">
        <v>2</v>
      </c>
      <c r="G113" s="21">
        <v>55</v>
      </c>
    </row>
    <row r="114" spans="1:7" ht="18" x14ac:dyDescent="0.25">
      <c r="A114" s="24"/>
      <c r="B114" s="47" t="s">
        <v>4</v>
      </c>
      <c r="C114" s="47"/>
      <c r="D114" s="19">
        <f t="shared" si="4"/>
        <v>165</v>
      </c>
      <c r="E114" s="20">
        <v>1</v>
      </c>
      <c r="F114" s="20">
        <v>3</v>
      </c>
      <c r="G114" s="21">
        <v>55</v>
      </c>
    </row>
    <row r="115" spans="1:7" ht="18" x14ac:dyDescent="0.25">
      <c r="A115" s="24"/>
      <c r="B115" s="47" t="s">
        <v>5</v>
      </c>
      <c r="C115" s="47"/>
      <c r="D115" s="19">
        <f t="shared" si="4"/>
        <v>220</v>
      </c>
      <c r="E115" s="20">
        <v>2</v>
      </c>
      <c r="F115" s="20">
        <v>2</v>
      </c>
      <c r="G115" s="21">
        <v>55</v>
      </c>
    </row>
    <row r="116" spans="1:7" ht="18" x14ac:dyDescent="0.25">
      <c r="A116" s="24"/>
      <c r="B116" s="47" t="s">
        <v>76</v>
      </c>
      <c r="C116" s="47"/>
      <c r="D116" s="19">
        <f t="shared" si="4"/>
        <v>220</v>
      </c>
      <c r="E116" s="20">
        <v>2</v>
      </c>
      <c r="F116" s="20">
        <v>2</v>
      </c>
      <c r="G116" s="21">
        <v>55</v>
      </c>
    </row>
    <row r="117" spans="1:7" ht="18" x14ac:dyDescent="0.25">
      <c r="A117" s="24"/>
      <c r="B117" s="47" t="s">
        <v>20</v>
      </c>
      <c r="C117" s="47"/>
      <c r="D117" s="19">
        <f t="shared" si="4"/>
        <v>440</v>
      </c>
      <c r="E117" s="20">
        <v>1</v>
      </c>
      <c r="F117" s="20">
        <v>8</v>
      </c>
      <c r="G117" s="21">
        <v>55</v>
      </c>
    </row>
    <row r="118" spans="1:7" ht="18" x14ac:dyDescent="0.25">
      <c r="A118" s="24"/>
      <c r="B118" s="47" t="s">
        <v>77</v>
      </c>
      <c r="C118" s="47"/>
      <c r="D118" s="19">
        <f t="shared" si="4"/>
        <v>880</v>
      </c>
      <c r="E118" s="20">
        <v>2</v>
      </c>
      <c r="F118" s="20">
        <v>8</v>
      </c>
      <c r="G118" s="21">
        <v>55</v>
      </c>
    </row>
    <row r="119" spans="1:7" ht="18" x14ac:dyDescent="0.25">
      <c r="A119" s="24"/>
      <c r="B119" s="47" t="s">
        <v>78</v>
      </c>
      <c r="C119" s="47"/>
      <c r="D119" s="19">
        <f t="shared" si="4"/>
        <v>550</v>
      </c>
      <c r="E119" s="20">
        <v>2</v>
      </c>
      <c r="F119" s="20">
        <v>5</v>
      </c>
      <c r="G119" s="21">
        <v>55</v>
      </c>
    </row>
    <row r="120" spans="1:7" ht="18" x14ac:dyDescent="0.25">
      <c r="A120" s="24"/>
      <c r="B120" s="47" t="s">
        <v>6</v>
      </c>
      <c r="C120" s="47"/>
      <c r="D120" s="19">
        <f t="shared" si="4"/>
        <v>165</v>
      </c>
      <c r="E120" s="20">
        <v>3</v>
      </c>
      <c r="F120" s="20">
        <v>1</v>
      </c>
      <c r="G120" s="21">
        <v>55</v>
      </c>
    </row>
    <row r="121" spans="1:7" ht="18" x14ac:dyDescent="0.25">
      <c r="A121" s="24"/>
      <c r="B121" s="47" t="s">
        <v>7</v>
      </c>
      <c r="C121" s="47"/>
      <c r="D121" s="19">
        <f t="shared" si="4"/>
        <v>1400</v>
      </c>
      <c r="E121" s="20">
        <v>2</v>
      </c>
      <c r="F121" s="20">
        <v>10</v>
      </c>
      <c r="G121" s="21">
        <v>70</v>
      </c>
    </row>
    <row r="122" spans="1:7" ht="18" x14ac:dyDescent="0.25">
      <c r="A122" s="24"/>
      <c r="B122" s="47" t="s">
        <v>8</v>
      </c>
      <c r="C122" s="47"/>
      <c r="D122" s="19">
        <f t="shared" si="4"/>
        <v>330</v>
      </c>
      <c r="E122" s="20">
        <v>2</v>
      </c>
      <c r="F122" s="20">
        <v>3</v>
      </c>
      <c r="G122" s="21">
        <v>55</v>
      </c>
    </row>
    <row r="123" spans="1:7" ht="18" x14ac:dyDescent="0.25">
      <c r="A123" s="24"/>
      <c r="B123" s="47" t="s">
        <v>79</v>
      </c>
      <c r="C123" s="47"/>
      <c r="D123" s="19">
        <f t="shared" si="4"/>
        <v>110</v>
      </c>
      <c r="E123" s="20">
        <v>2</v>
      </c>
      <c r="F123" s="20">
        <v>1</v>
      </c>
      <c r="G123" s="21">
        <v>55</v>
      </c>
    </row>
    <row r="124" spans="1:7" ht="18" x14ac:dyDescent="0.25">
      <c r="A124" s="24"/>
      <c r="B124" s="46" t="s">
        <v>131</v>
      </c>
      <c r="C124" s="8" t="s">
        <v>31</v>
      </c>
      <c r="D124" s="19">
        <f t="shared" si="4"/>
        <v>0</v>
      </c>
      <c r="E124" s="20">
        <v>0</v>
      </c>
      <c r="F124" s="20">
        <v>0</v>
      </c>
      <c r="G124" s="21">
        <v>0</v>
      </c>
    </row>
    <row r="125" spans="1:7" ht="18" x14ac:dyDescent="0.25">
      <c r="A125" s="24"/>
      <c r="B125" s="46"/>
      <c r="C125" s="8" t="s">
        <v>31</v>
      </c>
      <c r="D125" s="19">
        <f t="shared" si="4"/>
        <v>0</v>
      </c>
      <c r="E125" s="20">
        <v>0</v>
      </c>
      <c r="F125" s="20">
        <v>0</v>
      </c>
      <c r="G125" s="21">
        <v>0</v>
      </c>
    </row>
    <row r="126" spans="1:7" ht="18" x14ac:dyDescent="0.25">
      <c r="A126" s="24"/>
      <c r="B126" s="46"/>
      <c r="C126" s="8" t="s">
        <v>31</v>
      </c>
      <c r="D126" s="19">
        <f t="shared" si="4"/>
        <v>0</v>
      </c>
      <c r="E126" s="20">
        <v>0</v>
      </c>
      <c r="F126" s="20">
        <v>0</v>
      </c>
      <c r="G126" s="21">
        <v>0</v>
      </c>
    </row>
    <row r="127" spans="1:7" ht="18" x14ac:dyDescent="0.25">
      <c r="A127" s="24"/>
      <c r="B127" s="46"/>
      <c r="C127" s="8" t="s">
        <v>31</v>
      </c>
      <c r="D127" s="19">
        <f t="shared" si="4"/>
        <v>0</v>
      </c>
      <c r="E127" s="20">
        <v>0</v>
      </c>
      <c r="F127" s="20">
        <v>0</v>
      </c>
      <c r="G127" s="21">
        <v>0</v>
      </c>
    </row>
    <row r="128" spans="1:7" ht="18" x14ac:dyDescent="0.25">
      <c r="A128" s="24"/>
      <c r="B128" s="46"/>
      <c r="C128" s="8" t="s">
        <v>31</v>
      </c>
      <c r="D128" s="19">
        <f t="shared" si="4"/>
        <v>0</v>
      </c>
      <c r="E128" s="20">
        <v>0</v>
      </c>
      <c r="F128" s="20">
        <v>0</v>
      </c>
      <c r="G128" s="21">
        <v>0</v>
      </c>
    </row>
    <row r="129" spans="1:6" ht="18.75" thickBot="1" x14ac:dyDescent="0.3">
      <c r="A129" s="24"/>
      <c r="C129" s="14"/>
      <c r="D129" s="1">
        <f>SUM(D104:D128)</f>
        <v>5305</v>
      </c>
      <c r="E129" s="15"/>
      <c r="F129" s="7"/>
    </row>
    <row r="130" spans="1:6" ht="30.75" customHeight="1" thickTop="1" x14ac:dyDescent="0.25">
      <c r="A130" s="29"/>
      <c r="B130" s="29" t="s">
        <v>90</v>
      </c>
      <c r="C130" s="30"/>
      <c r="D130" s="30"/>
    </row>
    <row r="131" spans="1:6" ht="18" customHeight="1" x14ac:dyDescent="0.25">
      <c r="A131" s="29"/>
      <c r="B131" s="52" t="s">
        <v>97</v>
      </c>
      <c r="C131" s="52"/>
      <c r="D131" s="12" t="s">
        <v>41</v>
      </c>
      <c r="E131" s="15"/>
    </row>
    <row r="132" spans="1:6" ht="36" customHeight="1" x14ac:dyDescent="0.25">
      <c r="A132" s="29"/>
      <c r="B132" s="50" t="s">
        <v>102</v>
      </c>
      <c r="C132" s="46"/>
      <c r="D132" s="13">
        <v>123</v>
      </c>
      <c r="E132" s="15"/>
    </row>
    <row r="133" spans="1:6" ht="36" customHeight="1" x14ac:dyDescent="0.25">
      <c r="A133" s="29"/>
      <c r="B133" s="50" t="s">
        <v>101</v>
      </c>
      <c r="C133" s="46"/>
      <c r="D133" s="13">
        <v>123</v>
      </c>
      <c r="E133" s="15"/>
    </row>
    <row r="134" spans="1:6" ht="36" customHeight="1" x14ac:dyDescent="0.25">
      <c r="A134" s="29"/>
      <c r="B134" s="50" t="s">
        <v>91</v>
      </c>
      <c r="C134" s="46"/>
      <c r="D134" s="13">
        <v>123</v>
      </c>
      <c r="E134" s="15"/>
    </row>
    <row r="135" spans="1:6" ht="36" customHeight="1" x14ac:dyDescent="0.25">
      <c r="A135" s="29"/>
      <c r="B135" s="50" t="s">
        <v>92</v>
      </c>
      <c r="C135" s="46"/>
      <c r="D135" s="13">
        <v>123</v>
      </c>
      <c r="E135" s="15"/>
    </row>
    <row r="136" spans="1:6" ht="36" customHeight="1" x14ac:dyDescent="0.25">
      <c r="A136" s="29"/>
      <c r="B136" s="50" t="s">
        <v>93</v>
      </c>
      <c r="C136" s="46"/>
      <c r="D136" s="13">
        <v>123</v>
      </c>
      <c r="E136" s="15"/>
    </row>
    <row r="137" spans="1:6" ht="36" customHeight="1" x14ac:dyDescent="0.25">
      <c r="A137" s="29"/>
      <c r="B137" s="50" t="s">
        <v>94</v>
      </c>
      <c r="C137" s="46"/>
      <c r="D137" s="13">
        <v>123</v>
      </c>
    </row>
    <row r="138" spans="1:6" ht="36" customHeight="1" x14ac:dyDescent="0.25">
      <c r="A138" s="29"/>
      <c r="B138" s="50" t="s">
        <v>99</v>
      </c>
      <c r="C138" s="46"/>
      <c r="D138" s="13">
        <v>123</v>
      </c>
      <c r="E138" s="15"/>
    </row>
    <row r="139" spans="1:6" ht="36" customHeight="1" x14ac:dyDescent="0.25">
      <c r="A139" s="29"/>
      <c r="B139" s="50" t="s">
        <v>100</v>
      </c>
      <c r="C139" s="46"/>
      <c r="D139" s="13">
        <v>123</v>
      </c>
      <c r="E139" s="15"/>
    </row>
    <row r="140" spans="1:6" ht="36" customHeight="1" x14ac:dyDescent="0.25">
      <c r="A140" s="29"/>
      <c r="B140" s="50" t="s">
        <v>98</v>
      </c>
      <c r="C140" s="46"/>
      <c r="D140" s="13">
        <v>123</v>
      </c>
    </row>
    <row r="141" spans="1:6" ht="18" customHeight="1" x14ac:dyDescent="0.25">
      <c r="A141" s="29"/>
      <c r="B141" s="47" t="s">
        <v>95</v>
      </c>
      <c r="C141" s="48"/>
      <c r="D141" s="13">
        <v>123</v>
      </c>
      <c r="E141" s="15"/>
    </row>
    <row r="142" spans="1:6" ht="18" customHeight="1" x14ac:dyDescent="0.25">
      <c r="A142" s="29"/>
      <c r="B142" s="47" t="s">
        <v>96</v>
      </c>
      <c r="C142" s="48"/>
      <c r="D142" s="13">
        <v>123</v>
      </c>
      <c r="E142" s="15"/>
    </row>
    <row r="143" spans="1:6" ht="36" customHeight="1" x14ac:dyDescent="0.25">
      <c r="A143" s="29"/>
      <c r="B143" s="50" t="s">
        <v>103</v>
      </c>
      <c r="C143" s="46"/>
      <c r="D143" s="13">
        <v>123</v>
      </c>
      <c r="E143" s="15"/>
    </row>
    <row r="144" spans="1:6" ht="36" customHeight="1" x14ac:dyDescent="0.25">
      <c r="A144" s="29"/>
      <c r="B144" s="50" t="s">
        <v>104</v>
      </c>
      <c r="C144" s="46"/>
      <c r="D144" s="13">
        <v>123</v>
      </c>
      <c r="E144" s="15"/>
    </row>
    <row r="145" spans="1:6" ht="54" customHeight="1" x14ac:dyDescent="0.25">
      <c r="A145" s="29"/>
      <c r="B145" s="50" t="s">
        <v>119</v>
      </c>
      <c r="C145" s="46"/>
      <c r="D145" s="13">
        <v>123</v>
      </c>
    </row>
    <row r="146" spans="1:6" ht="18" x14ac:dyDescent="0.25">
      <c r="A146" s="29"/>
      <c r="B146" s="46" t="s">
        <v>132</v>
      </c>
      <c r="C146" s="8" t="s">
        <v>31</v>
      </c>
      <c r="D146" s="13">
        <v>123</v>
      </c>
      <c r="E146" s="7"/>
      <c r="F146" s="7"/>
    </row>
    <row r="147" spans="1:6" ht="18" x14ac:dyDescent="0.25">
      <c r="A147" s="29"/>
      <c r="B147" s="46"/>
      <c r="C147" s="8" t="s">
        <v>31</v>
      </c>
      <c r="D147" s="13">
        <v>123</v>
      </c>
      <c r="E147" s="7"/>
      <c r="F147" s="7"/>
    </row>
    <row r="148" spans="1:6" ht="18" x14ac:dyDescent="0.25">
      <c r="A148" s="29"/>
      <c r="B148" s="46"/>
      <c r="C148" s="8" t="s">
        <v>31</v>
      </c>
      <c r="D148" s="13">
        <v>123</v>
      </c>
      <c r="E148" s="7"/>
      <c r="F148" s="7"/>
    </row>
    <row r="149" spans="1:6" ht="18" x14ac:dyDescent="0.25">
      <c r="A149" s="29"/>
      <c r="B149" s="46"/>
      <c r="C149" s="8" t="s">
        <v>31</v>
      </c>
      <c r="D149" s="13">
        <v>123</v>
      </c>
      <c r="E149" s="7"/>
      <c r="F149" s="7"/>
    </row>
    <row r="150" spans="1:6" ht="18" x14ac:dyDescent="0.25">
      <c r="A150" s="29"/>
      <c r="B150" s="46"/>
      <c r="C150" s="8" t="s">
        <v>31</v>
      </c>
      <c r="D150" s="13">
        <v>123</v>
      </c>
      <c r="E150" s="7"/>
      <c r="F150" s="7"/>
    </row>
    <row r="151" spans="1:6" ht="18.75" thickBot="1" x14ac:dyDescent="0.3">
      <c r="A151" s="29"/>
      <c r="C151" s="14"/>
      <c r="D151" s="1">
        <f>SUM(D132:D150)</f>
        <v>2337</v>
      </c>
      <c r="E151" s="15"/>
      <c r="F151" s="7"/>
    </row>
    <row r="152" spans="1:6" ht="30.75" customHeight="1" thickTop="1" x14ac:dyDescent="0.25">
      <c r="A152" s="35"/>
      <c r="B152" s="35" t="s">
        <v>106</v>
      </c>
      <c r="C152" s="4"/>
      <c r="D152" s="4"/>
    </row>
    <row r="153" spans="1:6" ht="18" customHeight="1" x14ac:dyDescent="0.25">
      <c r="A153" s="4"/>
      <c r="B153" s="47" t="str">
        <f>B9</f>
        <v>Direkte Austrittskosten</v>
      </c>
      <c r="C153" s="47"/>
      <c r="D153" s="26">
        <f>D21</f>
        <v>1353</v>
      </c>
      <c r="E153" s="26"/>
      <c r="F153" s="26"/>
    </row>
    <row r="154" spans="1:6" ht="18" customHeight="1" x14ac:dyDescent="0.25">
      <c r="A154" s="4"/>
      <c r="B154" s="47" t="str">
        <f>B23</f>
        <v>Indirekte Austrittskosten</v>
      </c>
      <c r="C154" s="47"/>
      <c r="D154" s="26">
        <f>D39</f>
        <v>4635</v>
      </c>
      <c r="E154" s="26"/>
      <c r="F154" s="26"/>
    </row>
    <row r="155" spans="1:6" ht="18" customHeight="1" x14ac:dyDescent="0.25">
      <c r="A155" s="4"/>
      <c r="B155" s="47" t="str">
        <f>B41</f>
        <v>Direkte Such- und Auswahlkosten</v>
      </c>
      <c r="C155" s="47"/>
      <c r="D155" s="26">
        <f>D55</f>
        <v>1599</v>
      </c>
      <c r="E155" s="26"/>
      <c r="F155" s="26"/>
    </row>
    <row r="156" spans="1:6" ht="18" customHeight="1" x14ac:dyDescent="0.25">
      <c r="A156" s="4"/>
      <c r="B156" s="47" t="str">
        <f>B57</f>
        <v>Indirekte Such- und Auswahlkosten</v>
      </c>
      <c r="C156" s="47"/>
      <c r="D156" s="26">
        <f>D85</f>
        <v>5510</v>
      </c>
      <c r="E156" s="26"/>
      <c r="F156" s="26"/>
    </row>
    <row r="157" spans="1:6" ht="18" customHeight="1" x14ac:dyDescent="0.25">
      <c r="A157" s="4"/>
      <c r="B157" s="47" t="str">
        <f>B87</f>
        <v>Direkte Eintrittskosten</v>
      </c>
      <c r="C157" s="47"/>
      <c r="D157" s="26">
        <f>D101</f>
        <v>1599</v>
      </c>
      <c r="E157" s="26"/>
      <c r="F157" s="26"/>
    </row>
    <row r="158" spans="1:6" ht="18" customHeight="1" x14ac:dyDescent="0.25">
      <c r="A158" s="4"/>
      <c r="B158" s="47" t="str">
        <f>B103</f>
        <v>Indirekte Eintrittskosten</v>
      </c>
      <c r="C158" s="47"/>
      <c r="D158" s="26">
        <f>D129</f>
        <v>5305</v>
      </c>
      <c r="E158" s="26"/>
      <c r="F158" s="26"/>
    </row>
    <row r="159" spans="1:6" ht="18" customHeight="1" x14ac:dyDescent="0.25">
      <c r="A159" s="4"/>
      <c r="B159" s="47" t="str">
        <f>B131</f>
        <v>Opportunitätskosten von Austritt, Vakanz und Einarbeitung</v>
      </c>
      <c r="C159" s="47"/>
      <c r="D159" s="26">
        <f>D151</f>
        <v>2337</v>
      </c>
      <c r="E159" s="26"/>
      <c r="F159" s="26"/>
    </row>
    <row r="160" spans="1:6" ht="18" customHeight="1" x14ac:dyDescent="0.25">
      <c r="A160" s="4"/>
      <c r="B160" s="47" t="s">
        <v>22</v>
      </c>
      <c r="C160" s="47"/>
      <c r="D160" s="26">
        <f>SUM(D153:D159)</f>
        <v>22338</v>
      </c>
      <c r="E160" s="26"/>
      <c r="F160" s="26"/>
    </row>
    <row r="161" spans="1:4" ht="18" customHeight="1" x14ac:dyDescent="0.25">
      <c r="A161" s="4"/>
      <c r="B161" s="47" t="s">
        <v>107</v>
      </c>
      <c r="C161" s="47"/>
      <c r="D161" s="19">
        <f>D160*0.3</f>
        <v>6701.4</v>
      </c>
    </row>
    <row r="162" spans="1:4" ht="18" customHeight="1" thickBot="1" x14ac:dyDescent="0.3">
      <c r="A162" s="4"/>
      <c r="B162" s="47" t="s">
        <v>105</v>
      </c>
      <c r="C162" s="47"/>
      <c r="D162" s="27">
        <f>SUM(D160:D161)</f>
        <v>29039.4</v>
      </c>
    </row>
    <row r="163" spans="1:4" ht="15" thickTop="1" x14ac:dyDescent="0.25"/>
  </sheetData>
  <sheetProtection sheet="1" objects="1" scenarios="1" selectLockedCells="1"/>
  <mergeCells count="112">
    <mergeCell ref="B9:C9"/>
    <mergeCell ref="B10:C10"/>
    <mergeCell ref="B11:C11"/>
    <mergeCell ref="B12:C12"/>
    <mergeCell ref="B13:C13"/>
    <mergeCell ref="B14:C14"/>
    <mergeCell ref="B27:C27"/>
    <mergeCell ref="B28:C28"/>
    <mergeCell ref="B29:C29"/>
    <mergeCell ref="B30:C30"/>
    <mergeCell ref="B31:C31"/>
    <mergeCell ref="B32:C32"/>
    <mergeCell ref="B15:C15"/>
    <mergeCell ref="B16:B20"/>
    <mergeCell ref="B23:C23"/>
    <mergeCell ref="B24:C24"/>
    <mergeCell ref="B25:C25"/>
    <mergeCell ref="B26:C26"/>
    <mergeCell ref="B45:C45"/>
    <mergeCell ref="B46:C46"/>
    <mergeCell ref="B47:C47"/>
    <mergeCell ref="B48:C48"/>
    <mergeCell ref="B49:C49"/>
    <mergeCell ref="B50:B54"/>
    <mergeCell ref="B33:C33"/>
    <mergeCell ref="B34:B38"/>
    <mergeCell ref="B41:C41"/>
    <mergeCell ref="B42:C42"/>
    <mergeCell ref="B43:C43"/>
    <mergeCell ref="B44:C44"/>
    <mergeCell ref="B63:C63"/>
    <mergeCell ref="B64:C64"/>
    <mergeCell ref="B65:C65"/>
    <mergeCell ref="B66:C66"/>
    <mergeCell ref="B67:C67"/>
    <mergeCell ref="B68:C68"/>
    <mergeCell ref="B57:C57"/>
    <mergeCell ref="B58:C58"/>
    <mergeCell ref="B59:C59"/>
    <mergeCell ref="B60:C60"/>
    <mergeCell ref="B61:C61"/>
    <mergeCell ref="B62:C62"/>
    <mergeCell ref="B75:C75"/>
    <mergeCell ref="B76:C76"/>
    <mergeCell ref="B77:C77"/>
    <mergeCell ref="B78:C78"/>
    <mergeCell ref="B79:C79"/>
    <mergeCell ref="B80:B84"/>
    <mergeCell ref="B69:C69"/>
    <mergeCell ref="B70:C70"/>
    <mergeCell ref="B71:C71"/>
    <mergeCell ref="B72:C72"/>
    <mergeCell ref="B73:C73"/>
    <mergeCell ref="B74:C74"/>
    <mergeCell ref="B93:C93"/>
    <mergeCell ref="B94:C94"/>
    <mergeCell ref="B95:C95"/>
    <mergeCell ref="B96:B100"/>
    <mergeCell ref="B103:C103"/>
    <mergeCell ref="B104:C104"/>
    <mergeCell ref="B87:C87"/>
    <mergeCell ref="B88:C88"/>
    <mergeCell ref="B89:C89"/>
    <mergeCell ref="B90:C90"/>
    <mergeCell ref="B91:C91"/>
    <mergeCell ref="B92:C9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123:C123"/>
    <mergeCell ref="B124:B128"/>
    <mergeCell ref="B131:C131"/>
    <mergeCell ref="B132:C132"/>
    <mergeCell ref="B133:C133"/>
    <mergeCell ref="B134:C134"/>
    <mergeCell ref="B117:C117"/>
    <mergeCell ref="B118:C118"/>
    <mergeCell ref="B119:C119"/>
    <mergeCell ref="B120:C120"/>
    <mergeCell ref="B121:C121"/>
    <mergeCell ref="B122:C122"/>
    <mergeCell ref="B141:C141"/>
    <mergeCell ref="B142:C142"/>
    <mergeCell ref="B143:C143"/>
    <mergeCell ref="B144:C144"/>
    <mergeCell ref="B145:C145"/>
    <mergeCell ref="B146:B150"/>
    <mergeCell ref="B135:C135"/>
    <mergeCell ref="B136:C136"/>
    <mergeCell ref="B137:C137"/>
    <mergeCell ref="B138:C138"/>
    <mergeCell ref="B139:C139"/>
    <mergeCell ref="B140:C140"/>
    <mergeCell ref="B159:C159"/>
    <mergeCell ref="B160:C160"/>
    <mergeCell ref="B161:C161"/>
    <mergeCell ref="B162:C162"/>
    <mergeCell ref="B153:C153"/>
    <mergeCell ref="B154:C154"/>
    <mergeCell ref="B155:C155"/>
    <mergeCell ref="B156:C156"/>
    <mergeCell ref="B157:C157"/>
    <mergeCell ref="B158:C158"/>
  </mergeCells>
  <pageMargins left="0.70866141732283472" right="0.70866141732283472" top="0.78740157480314965" bottom="0.78740157480314965" header="0.31496062992125984" footer="0.31496062992125984"/>
  <pageSetup paperSize="9" scale="96" fitToHeight="100" orientation="portrait" horizontalDpi="4294967295" verticalDpi="4294967295" r:id="rId1"/>
  <headerFooter>
    <oddHeader>&amp;C&amp;A</oddHeader>
    <oddFooter>&amp;LFluktuationskosten-Rechner&amp;C© Wolf I.O. Group Unternehmensberatung&amp;R&amp;P</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Tabelle1</vt:lpstr>
      <vt:lpstr>Fall 1</vt:lpstr>
      <vt:lpstr>Fall 2</vt:lpstr>
      <vt:lpstr>Fall 3</vt:lpstr>
      <vt:lpstr>Fall 4</vt:lpstr>
      <vt:lpstr>Fall 5</vt:lpstr>
      <vt:lpstr>Fall 6</vt:lpstr>
      <vt:lpstr>Fall 7</vt:lpstr>
      <vt:lpstr>Fall 8</vt:lpstr>
      <vt:lpstr>Fall 9</vt:lpstr>
      <vt:lpstr>Fall 10</vt:lpstr>
      <vt:lpstr>Zusammenfassung</vt:lpstr>
      <vt:lpstr>'Fall 1'!Druckbereich</vt:lpstr>
      <vt:lpstr>'Fall 10'!Druckbereich</vt:lpstr>
      <vt:lpstr>'Fall 2'!Druckbereich</vt:lpstr>
      <vt:lpstr>'Fall 3'!Druckbereich</vt:lpstr>
      <vt:lpstr>'Fall 4'!Druckbereich</vt:lpstr>
      <vt:lpstr>'Fall 5'!Druckbereich</vt:lpstr>
      <vt:lpstr>'Fall 6'!Druckbereich</vt:lpstr>
      <vt:lpstr>'Fall 7'!Druckbereich</vt:lpstr>
      <vt:lpstr>'Fall 8'!Druckbereich</vt:lpstr>
      <vt:lpstr>'Fall 9'!Druckbereich</vt:lpstr>
      <vt:lpstr>Zusammenfassung!Druckbereich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Gunther Wolf</dc:creator>
  <cp:lastModifiedBy>Gunther Wolf</cp:lastModifiedBy>
  <cp:lastPrinted>2013-06-15T19:13:40Z</cp:lastPrinted>
  <dcterms:created xsi:type="dcterms:W3CDTF">2013-03-01T14:22:53Z</dcterms:created>
  <dcterms:modified xsi:type="dcterms:W3CDTF">2013-07-08T09:27:13Z</dcterms:modified>
</cp:coreProperties>
</file>